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09"/>
  <workbookPr defaultThemeVersion="166925"/>
  <mc:AlternateContent xmlns:mc="http://schemas.openxmlformats.org/markup-compatibility/2006">
    <mc:Choice Requires="x15">
      <x15ac:absPath xmlns:x15ac="http://schemas.microsoft.com/office/spreadsheetml/2010/11/ac" url="https://kouvolankaupunki.sharepoint.com/sites/hankinta/Jaetut asiakirjat/Hankintakalenteri/"/>
    </mc:Choice>
  </mc:AlternateContent>
  <xr:revisionPtr revIDLastSave="3054" documentId="11_9A3A74D926953771D49CAA7AA9E0996F644B7EA7" xr6:coauthVersionLast="47" xr6:coauthVersionMax="47" xr10:uidLastSave="{0C6EECB3-AF2D-4D93-909F-B776E9EFD33D}"/>
  <bookViews>
    <workbookView xWindow="0" yWindow="0" windowWidth="19200" windowHeight="21000" xr2:uid="{00000000-000D-0000-FFFF-FFFF00000000}"/>
  </bookViews>
  <sheets>
    <sheet name="Hankintakalenteri"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4" i="1" l="1"/>
  <c r="F75" i="1"/>
  <c r="F139" i="1"/>
  <c r="F135" i="1"/>
  <c r="F119" i="1"/>
  <c r="F150" i="1"/>
  <c r="F149" i="1"/>
  <c r="F148" i="1"/>
  <c r="F142" i="1"/>
  <c r="F144" i="1"/>
  <c r="F171" i="1"/>
  <c r="F170" i="1"/>
  <c r="F136" i="1"/>
  <c r="F181" i="1"/>
  <c r="F57" i="1"/>
  <c r="F81" i="1"/>
  <c r="F52" i="1"/>
  <c r="F131" i="1"/>
  <c r="F116" i="1"/>
  <c r="F53" i="1"/>
  <c r="F186" i="1"/>
  <c r="F176" i="1"/>
  <c r="F89" i="1"/>
  <c r="F109" i="1"/>
  <c r="F108" i="1"/>
  <c r="F69" i="1"/>
  <c r="F59" i="1"/>
  <c r="F58" i="1"/>
  <c r="F174" i="1"/>
  <c r="F102" i="1"/>
  <c r="F77" i="1"/>
  <c r="F79" i="1"/>
  <c r="F48" i="1"/>
  <c r="F137" i="1"/>
  <c r="F67" i="1"/>
  <c r="F49" i="1"/>
  <c r="F85" i="1"/>
  <c r="F74" i="1"/>
  <c r="F157" i="1"/>
  <c r="F147" i="1"/>
  <c r="F151" i="1"/>
  <c r="F162" i="1"/>
  <c r="F161" i="1"/>
  <c r="F153" i="1"/>
  <c r="F172" i="1"/>
  <c r="F115" i="1"/>
  <c r="F90" i="1"/>
  <c r="F177" i="1"/>
  <c r="F179" i="1"/>
  <c r="F110" i="1"/>
  <c r="F128" i="1"/>
  <c r="F120" i="1"/>
  <c r="F82" i="1"/>
  <c r="F117" i="1"/>
  <c r="F88" i="1"/>
  <c r="F160" i="1"/>
  <c r="F113" i="1"/>
  <c r="F159" i="1"/>
  <c r="F158" i="1"/>
  <c r="F156" i="1"/>
  <c r="F55" i="1"/>
  <c r="F51" i="1"/>
  <c r="F168" i="1"/>
  <c r="F42" i="1"/>
  <c r="F50" i="1"/>
  <c r="F165" i="1"/>
  <c r="F164" i="1"/>
  <c r="F163" i="1"/>
  <c r="F145" i="1"/>
  <c r="F134" i="1"/>
  <c r="F190" i="1"/>
  <c r="F175" i="1"/>
  <c r="F185" i="1"/>
  <c r="F178" i="1"/>
  <c r="F73" i="1"/>
  <c r="F76" i="1"/>
  <c r="F68" i="1"/>
  <c r="F180" i="1"/>
  <c r="F64" i="1"/>
  <c r="F123" i="1"/>
  <c r="F65" i="1"/>
  <c r="F192" i="1"/>
  <c r="F125" i="1"/>
  <c r="F154" i="1"/>
  <c r="F107" i="1"/>
  <c r="F101" i="1"/>
  <c r="F100" i="1"/>
  <c r="F99" i="1"/>
  <c r="F98" i="1"/>
  <c r="F97" i="1"/>
  <c r="F96" i="1"/>
  <c r="F95" i="1"/>
  <c r="F94" i="1"/>
  <c r="F93" i="1"/>
  <c r="F92" i="1"/>
  <c r="F91" i="1"/>
  <c r="F166" i="1"/>
  <c r="F103" i="1"/>
  <c r="F44" i="1"/>
  <c r="F111" i="1"/>
  <c r="F47" i="1"/>
  <c r="F80" i="1"/>
  <c r="F62" i="1"/>
  <c r="F152" i="1"/>
  <c r="F121" i="1"/>
  <c r="F122" i="1"/>
  <c r="F124" i="1"/>
  <c r="F126" i="1"/>
  <c r="F129" i="1"/>
  <c r="F130" i="1"/>
  <c r="F132" i="1"/>
  <c r="F104" i="1"/>
  <c r="F105" i="1"/>
  <c r="F106" i="1"/>
  <c r="F138" i="1"/>
  <c r="F140" i="1"/>
  <c r="F187" i="1"/>
  <c r="F188" i="1"/>
  <c r="F189" i="1"/>
  <c r="J1" i="1"/>
</calcChain>
</file>

<file path=xl/sharedStrings.xml><?xml version="1.0" encoding="utf-8"?>
<sst xmlns="http://schemas.openxmlformats.org/spreadsheetml/2006/main" count="907" uniqueCount="454">
  <si>
    <t xml:space="preserve">Kouvolan kaupungin hankintakalenteri </t>
  </si>
  <si>
    <t>Päivitetty</t>
  </si>
  <si>
    <r>
      <t xml:space="preserve">TOIMIALA / HANKITTAVA TAVARA TAI PALVELU </t>
    </r>
    <r>
      <rPr>
        <sz val="12"/>
        <color rgb="FF000000"/>
        <rFont val="Calibri"/>
        <family val="2"/>
      </rPr>
      <t>(Luettelo ei ole tyhjentävä)</t>
    </r>
  </si>
  <si>
    <t>Varsinainen sopimuskausi</t>
  </si>
  <si>
    <t>Optio vuodet</t>
  </si>
  <si>
    <t>Voimassa oleva optio, saakka</t>
  </si>
  <si>
    <t>Sopimusta jäljellä (kk)</t>
  </si>
  <si>
    <t xml:space="preserve"> Valitut toimittajat</t>
  </si>
  <si>
    <t>Valmistelija / yhteyshenkilö</t>
  </si>
  <si>
    <t>Valmistelijan puhelinnumero</t>
  </si>
  <si>
    <t>SUUNNITTEILLA OLEVAT HANKINNAT</t>
  </si>
  <si>
    <t xml:space="preserve">Hankinnan arvioitu arvo, täytetään vain suunnitelluista hankinnoista 
I = 9 000 - 60 000
II = 60 000 - 221 000
III = 222 000 - 5 000 000
IV = yli 5 000 000 </t>
  </si>
  <si>
    <t>Arvioitu kilpailutusajankohta</t>
  </si>
  <si>
    <t>YHTEISET HANKINNAT</t>
  </si>
  <si>
    <t> </t>
  </si>
  <si>
    <t>Toimistokalusteet</t>
  </si>
  <si>
    <t>09/2024</t>
  </si>
  <si>
    <t>Marja-Liisa Jyrkilä</t>
  </si>
  <si>
    <t>020 615 7166</t>
  </si>
  <si>
    <t>III</t>
  </si>
  <si>
    <t>Toimistotarvikkeet (sis. myös kopiopaperit, kirjekuoret, ergonomiatuotteet, kalenterit sekä ensiaputarvikkeet)</t>
  </si>
  <si>
    <t>08-09/2024</t>
  </si>
  <si>
    <t>Muuttopalvelut</t>
  </si>
  <si>
    <t>KONSERNIPALVELUT</t>
  </si>
  <si>
    <t>HR- ja talousraportoinnin kehittämis- ja tukipalvelu</t>
  </si>
  <si>
    <t>09-10/2024</t>
  </si>
  <si>
    <t>Jari Väisänen</t>
  </si>
  <si>
    <t>020 615 9069</t>
  </si>
  <si>
    <t>I</t>
  </si>
  <si>
    <t>KONSERNIPALVELUT / TILAPALVELUT</t>
  </si>
  <si>
    <t>Inkeroisten monitoimitalon irtokalusteet</t>
  </si>
  <si>
    <t>06-08/2024</t>
  </si>
  <si>
    <t>Pia Rajala</t>
  </si>
  <si>
    <t>Sähköautojen latauspisteet ja niihin liittyvä palvelu</t>
  </si>
  <si>
    <t>kilpailutettu, päätös tulossa voimaan</t>
  </si>
  <si>
    <t>Anneli Vartiainen</t>
  </si>
  <si>
    <t>020 615 7117</t>
  </si>
  <si>
    <t>Kouvolan jäähallin jään päälle asennettavat levyt</t>
  </si>
  <si>
    <t xml:space="preserve">Kouvolan jäähallin penkkien osittainen uusinta </t>
  </si>
  <si>
    <t xml:space="preserve">Marjoniemen yhtenäiskoulun rakennuttamisen hankinta- ja sopimusasiantuntija </t>
  </si>
  <si>
    <t>06/2024</t>
  </si>
  <si>
    <t>Minna Kortesmaa</t>
  </si>
  <si>
    <t>020 615 9134</t>
  </si>
  <si>
    <t>Valkealatalon lämmitystapamuutos LVI-urakka</t>
  </si>
  <si>
    <t>02/2024</t>
  </si>
  <si>
    <t>TEKNIIKKA JA YMPÄRISTÖ</t>
  </si>
  <si>
    <t>Autojen renkaat ja rengaspalvelu</t>
  </si>
  <si>
    <t>Jukka Perttula</t>
  </si>
  <si>
    <t>020 615 7603</t>
  </si>
  <si>
    <t>II</t>
  </si>
  <si>
    <t>Kävelykatu Manskin mainostaulupaikat</t>
  </si>
  <si>
    <t>Anne Ahtiainen</t>
  </si>
  <si>
    <t>020 615 8574</t>
  </si>
  <si>
    <t>RRT alueen alapuolella olevien ojitustoimitukset</t>
  </si>
  <si>
    <t>01/2025</t>
  </si>
  <si>
    <t>Tapani Vuorentausta</t>
  </si>
  <si>
    <t>020 615 7096</t>
  </si>
  <si>
    <t>Työvaatteet (kesä- ja talvityövaatteet)</t>
  </si>
  <si>
    <t>08/2024</t>
  </si>
  <si>
    <t>Vesihuolto- ja  maanrakennustarvikkeet</t>
  </si>
  <si>
    <t>12/2023</t>
  </si>
  <si>
    <t>TEKNIIKKA JA YMPÄRISTÖ / JOUKKOLIIKENNE</t>
  </si>
  <si>
    <t>Lappeenrannan Yrityskylä tilausajot 2025 (alakoulut)</t>
  </si>
  <si>
    <t>loppuvuonna 2024</t>
  </si>
  <si>
    <t>Petri Vainikka</t>
  </si>
  <si>
    <t>020 615 6635</t>
  </si>
  <si>
    <t>Asiointitaksikilpailutus</t>
  </si>
  <si>
    <t>Koulutaksikilpailutus</t>
  </si>
  <si>
    <t>Koulukuljetukset Anjala-Inkeroinen-Ummeljoki 7.8.2024 alkaen</t>
  </si>
  <si>
    <t>Eskolanmäen koulun liikuntakuljetukset</t>
  </si>
  <si>
    <t>Kymintehtaan koulun liikuntakuljetukset</t>
  </si>
  <si>
    <t>Lappeenrannan Yrityskylä tilausajot 2024 (yläkoulut)</t>
  </si>
  <si>
    <t xml:space="preserve">Kouvolan kaupunkiliikenne (Koutsi) alkaen 8/2025 - </t>
  </si>
  <si>
    <t>IV</t>
  </si>
  <si>
    <t>TEKNIIKKA JA YMPÄRISTÖ / RUOKAPALVELUT</t>
  </si>
  <si>
    <t>Erikoiselintarvikkeet</t>
  </si>
  <si>
    <t>Leena Multala</t>
  </si>
  <si>
    <t>020 615 7174</t>
  </si>
  <si>
    <t>SIVISTYS / KASVATUS JA OPETUS</t>
  </si>
  <si>
    <t>Koulujen ompelukoneiden ja saumureiden huolto- ja korjauspalvelut</t>
  </si>
  <si>
    <t>Johanna Lindstedt</t>
  </si>
  <si>
    <t>020 615 7173</t>
  </si>
  <si>
    <t>Varhaiskasvatuksen asiakastieto/toiminnanohjausjärjestelmä</t>
  </si>
  <si>
    <t>10/2024</t>
  </si>
  <si>
    <t>Helena Kuusisto</t>
  </si>
  <si>
    <t>020 615 7224</t>
  </si>
  <si>
    <t>SIVISTYS / LIIKUNTA JA KULTTUURI</t>
  </si>
  <si>
    <t>VOIMASSA OLEVAT SOPIMUKSET, joiden perusteella tehdään jatkuvia ostoja, tilauksia tai toimeksiantoja</t>
  </si>
  <si>
    <t>Adoben ohjelmistot lisäpalveluineen</t>
  </si>
  <si>
    <t>MacPeople Oy / Hansel yhteishankinnat</t>
  </si>
  <si>
    <t>ATK-laitteet</t>
  </si>
  <si>
    <t xml:space="preserve">Tilaus KS-tiedon kautta  / Printcom </t>
  </si>
  <si>
    <t>Kymijoen ICT</t>
  </si>
  <si>
    <t>Autojen leasing, henkilö- ja tavara-autot</t>
  </si>
  <si>
    <t>Fleet Innovation Oy/ Sarastia Oy</t>
  </si>
  <si>
    <t>Kalusteet, AINOASTAAN täydennyshankinnat 9000 euroon asti</t>
  </si>
  <si>
    <t>Toistaiseksi</t>
  </si>
  <si>
    <t>Isku Interior, Martela</t>
  </si>
  <si>
    <t>Kodinkoneet, täydennyshankinnat 9000 euroon asti</t>
  </si>
  <si>
    <t>Toistaiseksi, 6kk irtisanomisajalla</t>
  </si>
  <si>
    <t>Power Yritysmyynti, Hannu Rieppola Oy/Veikon kone, (Gigantti Oy)</t>
  </si>
  <si>
    <t>Lehtitilaukset</t>
  </si>
  <si>
    <t>Hansel Oy yhteiskilpailutus / Prenax AB, Suomen sivuliike</t>
  </si>
  <si>
    <t xml:space="preserve">Majoitus- ja kokouspalvelujen hankinta </t>
  </si>
  <si>
    <t>1+1</t>
  </si>
  <si>
    <t>Hansel yhteiskilpailutus. Useita toimijoita. Ks ohjeet kontti/ työntekijöille/ palvelussuhde/ matkustaminen</t>
  </si>
  <si>
    <t>Päivi Karhu</t>
  </si>
  <si>
    <t>Microsoft- käyttöoikeudet/lisenssit</t>
  </si>
  <si>
    <t>Crayon Oy / Hansel yhteishankinta</t>
  </si>
  <si>
    <t>020 615 4001</t>
  </si>
  <si>
    <t>Monitoimilaitteet tulostukseen</t>
  </si>
  <si>
    <t>Canon Oy</t>
  </si>
  <si>
    <t>Saara Rahkonen-Rannikko</t>
  </si>
  <si>
    <t>Painatuspalvelut / Pientulosteet ja kortit, suurkuvatulosteet, skannaukset ja rakennuspiirustusten tulostus</t>
  </si>
  <si>
    <t>Grano Oy</t>
  </si>
  <si>
    <t>020 615 9066</t>
  </si>
  <si>
    <t>Painatuspalvelut / Rotaatiopainotyöt</t>
  </si>
  <si>
    <t>PunaMusta Oy</t>
  </si>
  <si>
    <t>Minna Seppä</t>
  </si>
  <si>
    <t>Polttonesteiden säiliötoimitukset</t>
  </si>
  <si>
    <t>Neste Markkinointi Oy</t>
  </si>
  <si>
    <t>020 615 9284</t>
  </si>
  <si>
    <t>Toimistotarvikkeet (sis. myös kopiopaperit, kirjekuoret, ensiapu- ja ergonomiatuotteet sekä kalenterit)</t>
  </si>
  <si>
    <t>Wulf Oy (ent. Torkkelin Paperi Oy)</t>
  </si>
  <si>
    <t>Työvaatteet (kevyet) kaupungin eri toimialoille</t>
  </si>
  <si>
    <t xml:space="preserve">E.Laiho Oy </t>
  </si>
  <si>
    <t>Erityistyölasit</t>
  </si>
  <si>
    <t>Synsam Group Finland Oy</t>
  </si>
  <si>
    <t>Mailis Heinonen</t>
  </si>
  <si>
    <t>Asukaslehden jakelu</t>
  </si>
  <si>
    <t>Suomen Suoramainonta Oy</t>
  </si>
  <si>
    <t>020 615 8807</t>
  </si>
  <si>
    <t>Asukaslehden tuottaminen (toimitus ja taitto)</t>
  </si>
  <si>
    <t>Toimitustyö: Menoa Dmc Oy
Taittaminen: Mirja Näkki Oy</t>
  </si>
  <si>
    <t>Eduhouse a+ -palvelu</t>
  </si>
  <si>
    <t>Toistaiseksi, 1kk irtisanomisajalla</t>
  </si>
  <si>
    <t>Eduhouse Oy</t>
  </si>
  <si>
    <t>ePassi henkilöstöetujen hallintaan</t>
  </si>
  <si>
    <t>Toistaiseksi, 3kk irtisanomisajalla</t>
  </si>
  <si>
    <t>ePassi Payments Oy</t>
  </si>
  <si>
    <t xml:space="preserve">Kaupungin valtuuston kokousten videointi </t>
  </si>
  <si>
    <t>Same-eYes Oy</t>
  </si>
  <si>
    <t>Kaupungintalon henkilöstöruokalapalvelut</t>
  </si>
  <si>
    <t>Tokusa Oy</t>
  </si>
  <si>
    <t>Katja Ahola</t>
  </si>
  <si>
    <t>Kemikaaliturvallisuuden hallintajärjestelmälmä</t>
  </si>
  <si>
    <t>Yhden vuoden kerrallaan, 2 kk irtisanomisajalla.</t>
  </si>
  <si>
    <t>EcoOnline</t>
  </si>
  <si>
    <t>020 615 9013</t>
  </si>
  <si>
    <t>Kouvola Mobiilissa App - ylläpito ja jatkokehitys</t>
  </si>
  <si>
    <t>Punos Mobile Oy</t>
  </si>
  <si>
    <t>Kouvolan kaupungin sisäisen viestinnän intranetin ylläpito-, kehittämis- ja tukipalvelu</t>
  </si>
  <si>
    <t>Advania Finland Oy</t>
  </si>
  <si>
    <t>Kouvolan kaupunkipyöräjärjestelmä</t>
  </si>
  <si>
    <t>01.05.2021</t>
  </si>
  <si>
    <t>30.11.2023</t>
  </si>
  <si>
    <t>KaaKau Oy</t>
  </si>
  <si>
    <t>Markkinoinnin ja viestinnän strateginen kumppani</t>
  </si>
  <si>
    <t xml:space="preserve">Toistaiseksi </t>
  </si>
  <si>
    <t>Ellun Kanat Oy</t>
  </si>
  <si>
    <t>Charissa McCarron</t>
  </si>
  <si>
    <t>Merkkipäivä- ja eläkelahjat</t>
  </si>
  <si>
    <t>Kello-Kulta Suninen Oy, Kultajousi Oy, Suomen Kolibri Oy, Suomen Kultakello Oy, Hannu Rieppola Oy (Veikon kone), Tykkimäen Sauna, Kouvolan Teatteri</t>
  </si>
  <si>
    <t>Annamaija Saarela</t>
  </si>
  <si>
    <t>020 615 7518</t>
  </si>
  <si>
    <t>Palvelusopimus verkkopalvelujen toimittamisesta</t>
  </si>
  <si>
    <t>Toistaiseksi, 6kk (Tilaaja)/12kk(Toimittaja) irtisanomisajalla</t>
  </si>
  <si>
    <t>Valu Digital Oy</t>
  </si>
  <si>
    <t>Tuukka Forsell</t>
  </si>
  <si>
    <t>020 615 7231</t>
  </si>
  <si>
    <t>Pankkipalvelukokonaisuus</t>
  </si>
  <si>
    <t>Kymenlaakson Osuuspankki</t>
  </si>
  <si>
    <t>Hannu Salmela</t>
  </si>
  <si>
    <t>020 615 9333</t>
  </si>
  <si>
    <t>Riskienhallintajärjestelmä</t>
  </si>
  <si>
    <t>Granite Partners Oy</t>
  </si>
  <si>
    <t>Jussi Stoor</t>
  </si>
  <si>
    <t>020 615 4008</t>
  </si>
  <si>
    <t>Saavutettavuuskonsultointi- ja asiantuntijuuspalvelut</t>
  </si>
  <si>
    <t>Osa-alue 1) Asiantuntija- ja konsultointipalvelut: Avaava Digital Oy, Eficode Oy, Vincit Oyj
Osa-alue 2) Koulutuspalvelut: Eficode Oy</t>
  </si>
  <si>
    <t>020 615 6594</t>
  </si>
  <si>
    <t>Tiedotejakelu- ja mediaseuranta työkalu</t>
  </si>
  <si>
    <t>Toistaiseksi, 6kk (Tilaaja)/3kk (Toimittaja) irtisanomisajalla</t>
  </si>
  <si>
    <t>Koodiviidakko Oy</t>
  </si>
  <si>
    <t>Tilavaraus- ja asiakkuudenhallintajärjestelmän hankinta Kouvolan kaupungin Kotoutumisen edistämisen palveluille sekä Kulttuuri- ja kokoustalojen myynnille (Jatkuva tukipalvelu)</t>
  </si>
  <si>
    <t>Nortal Oy</t>
  </si>
  <si>
    <t>Tilintarkastuspalveluiden hankinta kaupunkikonsernille</t>
  </si>
  <si>
    <t>BDO Oy</t>
  </si>
  <si>
    <t>Vesa Huuskonen</t>
  </si>
  <si>
    <t>Turvallisuuskonferenssi</t>
  </si>
  <si>
    <t>Miltton Oy</t>
  </si>
  <si>
    <t>020 615 5965</t>
  </si>
  <si>
    <t>Työajanseurantajärjestelmä</t>
  </si>
  <si>
    <t>Linkity Oy</t>
  </si>
  <si>
    <t>Työhyvinvointikysely</t>
  </si>
  <si>
    <t>Feelback Oy</t>
  </si>
  <si>
    <t>Työnohjauspalvelut / Dynaaminen hankintajärjestelmä</t>
  </si>
  <si>
    <t xml:space="preserve">Kouvolan kaupungin henkilöstölle tiedoksi: Löydät työnohjaajat Kontrasta -&gt; Osaamisen kehittäminen -&gt; Henkilöstökoulutukset -&gt; Työnohjaus
</t>
  </si>
  <si>
    <t>Työnohjauspalvelut / Työnohjaajat 1.4.2024-31.3.2025</t>
  </si>
  <si>
    <t>Kouvolan kaupungin henkilöstölle tiedoksi: Löydät työnohjaajat Kontrasta -&gt; Osaamisen kehittäminen -&gt; Henkilöstökoulutukset -&gt; Työnohjaus</t>
  </si>
  <si>
    <t>Työterveyshuollon palvelut</t>
  </si>
  <si>
    <t>Toistaiseksi, 9kk irtisanomisajalla</t>
  </si>
  <si>
    <t>Suomen Terveystalo Oy</t>
  </si>
  <si>
    <t>Vakuutus</t>
  </si>
  <si>
    <t>Henkilövakuutukset Fennia Keskinäinen vakuutusyhtiö Oy, Vastuu-, omaisuus-, keskeytys ja näyttelyvakuutusten sekä ajoneuvovakuutusten osalta IF Vahinkovakuutusyhtiö Oyj</t>
  </si>
  <si>
    <t>Vakuutusmeklaripalvelut</t>
  </si>
  <si>
    <t>Söderberg &amp; Partners</t>
  </si>
  <si>
    <t>Yksilölliset kuulonsuojaimet</t>
  </si>
  <si>
    <t>Suomen Kuulosuojaus Oy</t>
  </si>
  <si>
    <t>Jätekonttien vuokraaminen</t>
  </si>
  <si>
    <t>Jätehuolto E.Parkkinen Oy</t>
  </si>
  <si>
    <t>Pirkko Toropainen</t>
  </si>
  <si>
    <t>Kiinteistöasiantuntijapalvelut</t>
  </si>
  <si>
    <t>17.4.2023</t>
  </si>
  <si>
    <t>Kiinteistöjen myynti: Kotikenttä Oy, Kodikkain Oy ja Newsec Advisory Finland Oy sekä Kiinteistöjen arvonmääritys: FinCap Oy, Newsec Advisory Finland Oy ja Welado Oy</t>
  </si>
  <si>
    <t>Arto Kuitikka</t>
  </si>
  <si>
    <t>020 615 5495</t>
  </si>
  <si>
    <t>Puitekumppanuus Kiinteistökehitys</t>
  </si>
  <si>
    <t>A-Insinöörit Rakennuttaminen Oy, Arkkitehdit Sarapää Oy, Boost Brothers Oy, GSP Group Oy, Haahtela-kehitys Oy, Kauto Nikulainen arkkitehdit Oy, Newsec Advisory Finland Oy,  Realidea Oy.</t>
  </si>
  <si>
    <t>Kalle Rentto</t>
  </si>
  <si>
    <t>020 615 7120</t>
  </si>
  <si>
    <t>Kouvolan kaupungin henkilöstön tuottaman luottamuksellisen aineiston tuhoaminen</t>
  </si>
  <si>
    <t>Encore Ympäristöpalvelut Oy</t>
  </si>
  <si>
    <t>020 615 9481</t>
  </si>
  <si>
    <t>Puitekumppanuus akustiikkasuunnittelu</t>
  </si>
  <si>
    <t xml:space="preserve">Akukon Oy, Insinööritoimisto W. Zenner Oy,  Sähköinsinööritoimisto SHS Oy, A-Insinöörit Suunnittelu Oy, Ramboll Finland Oy, AFRY Buildings Finland Oy, Sitowise Oy, </t>
  </si>
  <si>
    <t>Puitekumppanuus pää- arkkitehtisuunnittelu</t>
  </si>
  <si>
    <t xml:space="preserve">Granlund Oy, AW2 Architects Oy, ArkVisio Oy, Arkkitehtitoimisto Art Michael Oy, Arkkitehtitoimisto Kanttia2 Oy, Arkkitehtitoimisto Erat Oy, Oy Magnussen Ab, A-Insinöörit Suunnittelu Oy, Arkkitehtuuritoimisto ARKHALTIA Oy , Arkkitehtistudio AM10 Oy, Collaboratorio Oy, Arkkitehtitoimisto Käppi Oy, Arkkitehtitoimisto ALA Oy, NMD Arkkitehdit Oy,  Saatsi Arkkitehdit Oy, AFRY Buildings Finland Oy, Arkkitehtisuunnittelu Pakkanen Oy, P&amp;R Arkkitehdit Oy, Arcadia Oy Arkkitehtitoimisto, VERSTAS Arkkitehdit Oy, Arkkitehdit AFKS, Kiviniemi arkkitehdit oy,  Uki Arkkitehdit Oy, Arkkitehtitoimisto Harris-Kjisik Oy, Luovaus Arkkitehdit Oy, FCG Finnish Consulting Group Oy, Oy Insinööri Studio, Sitowise Oy, Helsinki Zürich Office Oy, Noon Arkkitehdit Oy   </t>
  </si>
  <si>
    <t>Puitekumppanuus elinkaarisuunnittelu</t>
  </si>
  <si>
    <t xml:space="preserve">Granlund Oy, Sähköinsinööritoimisto SHS Oy, AFRY Buildings Finland Oy, Sweco Finland Oy, A-Insinöörit Suunnittelu Oy, Ramboll Finland Oy, Hepacon Oy, Rejlers Rakentaminen Oy, FCG Finnish Consulting Group Oy, Sitowise Oy, WSP Finland Oy     </t>
  </si>
  <si>
    <t>Puitekumppanuus GEO-suunnittelu</t>
  </si>
  <si>
    <t xml:space="preserve">Geokonttori Oy, A-Insinöörit Suunnittelu Oy, Ramboll Finland Oy, Taratest Oy, Geopalvelu Oy, Geobotnia Oy, Geosolver Oy, Insinööritoimisto Lepistö Oy, Kymen Sipti Oy, Sitowise Oy      </t>
  </si>
  <si>
    <t xml:space="preserve">Puitekumppanuus LVIA-suunnittelu            </t>
  </si>
  <si>
    <t xml:space="preserve">Granlund Oy, Rotewa Oy, Metalvi Oy, Taitoplan Oy, AFRY Buildings Finland Oy, Talotekniikkapalvelu Seppänen Oy,  Sweco Finland Oy, A-Insinöörit Suunnittelu Oy, Ramboll Finland Oy, Hepacon Oy, Esmitek Oy, Rejlers Rakentaminen Oy, Etteplan Finland Oy, FCG Finnish Consulting Group Oy, Oy Insinööri Studio, Sitowise Oy, WSP Finland Oy </t>
  </si>
  <si>
    <t>Puitekumppanuus rakennesuunnittelu</t>
  </si>
  <si>
    <t xml:space="preserve">Granlund Oy, ArkVisio Oy, AFRY Buildings Finland Oy, Ideastructura Oy, Sweco Finland Oy, Renovatek Oy,  A-Insinöörit Suunnittelu Oy, Ramboll Finland Oy, Etteplan Finland Oy,FCG Finnish Consulting Group Oy, Insinööritoimisto Kari Rinne Oy, Oy Insinööri Studio, Sitowise Oy,   WSP Finland Oy, </t>
  </si>
  <si>
    <t>Puitekumppanuus palotekninen suunnittelu</t>
  </si>
  <si>
    <r>
      <rPr>
        <sz val="12"/>
        <color rgb="FF000000"/>
        <rFont val="Calibri"/>
      </rPr>
      <t xml:space="preserve">Ramboll Finland Oy, KK-PALOKONSULTTI OY, AFRY Buildings Finland Oy, Sitowise Oy, Palotekninen insinööritoimisto Markku Kauriala Oy, Sweco Finland Oy, A-Insinöörit Suunnittelu Oy, </t>
    </r>
    <r>
      <rPr>
        <b/>
        <sz val="12"/>
        <color rgb="FF000000"/>
        <rFont val="Calibri"/>
      </rPr>
      <t xml:space="preserve">Ramboll Finland Oy, Hepacon Oy, Sähkösuunnittelu Kepsu Oy, Sähkösuunnittelu Pekka Antinmaa Oy, Esmitek Oy, Rejlers Rakentaminen Oy, Etteplan Finland Oy, Sähköinsinööritoimisto Jussi Mäkelä Oy, FCG Finnish Consulting Group Oy,  Oy Insinööri Studio,  Sitowise Oy, WSP Finland Oy,  </t>
    </r>
  </si>
  <si>
    <t>Puitekumppanuus sähkösuunnittelu</t>
  </si>
  <si>
    <t>Granlund Oy, Planproof Oy, Insinööritoimisto Thelec Oy, Sähköinsinööritoimisto SHS Oy, AFRY Buildings Finland Oy, Insinööritoimisto Stacon Oy, Sweco Finland Oy, A-Insinöörit Suunnittelu Oy, Ramboll Finland Oy, Hepacon Oy, Sähkösuunnittelu Kepsu Oy, Sähkösuunnittelu Pekka Antinmaa Oy,  Esmitek Oy, Rejlers Rakentaminen Oy, Etteplan Finland Oy, Sähköinsinööritoimisto Jussi Mäkelä Oy, FCG Finnish Consulting Group Oy, Oy Insinööri Studio, Sitowise Oy, WSP Finland Oy,</t>
  </si>
  <si>
    <t>Puitekumppanuus tietomallikoordinointi</t>
  </si>
  <si>
    <t xml:space="preserve">AW2 Architects Oy, Sweco Finland Oy, A-Insinöörit Suunnittelu Oy, Ramboll Finland Oy, AFRY Buildings Finland Oy,Arcadia Oy Arkkitehtitoimisto, Rejlers Rakentaminen Oy, Tietoa Finland Oy, Arkkitehtitoimisto Harris-Kjisik Oy, Gravicon Oy, Sitowise Oy, WSP Finland Oy </t>
  </si>
  <si>
    <t>Puitekumppanuus valaistussuunnittelu</t>
  </si>
  <si>
    <t xml:space="preserve">Granlund Oy, Planproof Oy, Insinööritoimisto Thelec Oy,  Sähköinsinööritoimisto SHS Oy, AFRY Buildings Finland Oy, Insinööritoimisto Stacon Oy, Sweco Finland Oy, Ramboll Finland Oy, Sähkösuunnittelu Kepsu Oy, Sähkösuunnittelu Pekka Antinmaa Oy, Esmitek Oy, Rejlers Rakentaminen Oy, Etteplan Finland Oy, FCG Finnish Consulting Group Oy, Oy Insinööri Studio, Sitowise Oy, WSP Finland Oy </t>
  </si>
  <si>
    <t>Puitekumppanuus pihasuunnittelu</t>
  </si>
  <si>
    <t xml:space="preserve">Granlund Oy, AW2 Architects Oy, Ramboll Finland Oy, AFRY Buildings Finland Oy, Arkkitehtisuunnittelu Pakkanen Oy, Maisemasuunnittelu Harju-Soini Oy, FCG Finnish Consulting Group Oy, Oy Insinööri Studio, Sitowise Oy,  Pihamaina  </t>
  </si>
  <si>
    <t>Puitekumppanuus AV- ja esitystekniikan suunnittelu</t>
  </si>
  <si>
    <t xml:space="preserve">Sähköinsinööritoimisto SHS Oy , AFRY Buildings Finland Oy, Insinööritoimisto Stacon Oy, Sweco Finland Oy, A-Insinöörit Suunnittelu Oy, Sähkösuunnittelu Pekka Antinmaa Oy, Rejlers Rakentaminen Oy, Etteplan Finland Oy, Oy Insinööri Studio, WSP Finland Oy  </t>
  </si>
  <si>
    <t>Puitekumppanuus rakennustekniset työt</t>
  </si>
  <si>
    <t xml:space="preserve">AJ-Rakennuspelti Oy (AJ-auto Oy), Are Oy, Cerdo Oy, Kanava&amp;Hormi Oy, Kattotutka Oy, Kymen Granite Oy, Kymen Putki Ja Saneeraus Oy,  Kymenlaakson Rakennus Oy, Polygon Finland Oy, Rakennus- ja insinööritoimisto DualTech Oy, Rakennus Talox Oy, Rakennusliike Kolmera Oy, Rakennusliike PK-insinööritoimisto Oy, Rakennusliike Väätäinen Oy,  Rakennuspalvelu Muuronen Ky, Rakennuspalvelu Nils Jaakkola, Ralvia Oy,   Redo Oy, RKV-Tekniikka Oy,  TR-Rakenne Oy, Utin Rakennus Oy, VTM Putkistohuolto Oy, Ylitalon Rakennuspalvelu Oy, Zetes Oy </t>
  </si>
  <si>
    <t>Anneli Vartiainen / Heini Rautjärvi</t>
  </si>
  <si>
    <t>Puitekumppanuus  IV-työt</t>
  </si>
  <si>
    <t>Air Pipe Kouvola Oy, Are Oy, Caverion Suomi Oy, Cerdo Oy, ESP Lahti Oy, JopAir Oy, Kanava&amp;Hormi Oy, Kouvolan Peltityö Oy, KOUVOLAN PUTKITYÖ OY, Kuusaan Lvi Oy, LVI-Marko Maho Oy, Moniasennus ATTEK Oy, Pipe Systems Group Finland Oy, Positio Oy, RKV-Tekniikka Oy</t>
  </si>
  <si>
    <t>020 615 7117 / 020 615 4405</t>
  </si>
  <si>
    <t>Puitekumppanuus kylmälaitetyöt</t>
  </si>
  <si>
    <t>Are Oy, Caverion Suomi Oy, Cerdo Oy, Hatech Kiinteistötekniikka oy,  JopAir Oy, Kaakkois-Suomen Sähköpalvelu Oy, Kouvolan Peltityö Oy, KOUVOLAN PUTKITYÖ OY,  Kylmähuolto Resek Oy, Kymen Putki Ja Saneeraus Oy, MV-Jäähdytys Oy, Putkivo Oy, Sähkö-Tele Matti Espo Oy</t>
  </si>
  <si>
    <t>Puitekumppanuus putki- tai öljypoltinhuoltotyöt</t>
  </si>
  <si>
    <t>Are Oy, Caverion Suomi Oy, Cerdo Oy, ESP Lahti Oy, Ivomit Paineautot Oy, JopAir Oy, Kouvolan Peltityö Oy, KOUVOLAN PUTKITYÖ OY, KSS Rakennus Oy, Kuusaan Lvi Oy, Kvl Putki- ja Poltinhuolto Oy, Kymen Putki Ja Saneeraus Oy, Kymenlaakson LVI-Huolto Oy, Linercom Oy, LVI-Marko Maho Oy, Pipe Systems Group Finland Oy, Positio Oy, Putkivo Oy, Virra Talotekniikka Oy</t>
  </si>
  <si>
    <t>Puitekumppanuus sähköasennustyöt</t>
  </si>
  <si>
    <t xml:space="preserve">Are Oy, Bravida Finland Oy, Caverion Suomi Oy, Cerdo Oy, ESP Lahti Oy, EU-Sähkö Oy, Kaakkois-Suomen Sähköpalvelu Oy, KSS Rakennus Oy, KVL Sähköpalvelu Oy, Kymen Sähkötyö Oy, Kymen Sähköurakointi Oy, Quattroservices Kaakkois-Suomi Oy, Sähkö Ollikka Oy, Sähkö-Tele Matti Espo Oy, Sähköurakointi P.Marjakaarto, </t>
  </si>
  <si>
    <t>Puitekumppanuus LVIA- töiden valvonta</t>
  </si>
  <si>
    <t>Granlund Saimaa Oy, Rakennuttajatoimisto Valvontakonsultit Oy, Rakennuttajatoimisto Venttiseiska Oy, Ramboll CM Oy, Sweco PM Oy,  WSP Finland Oy</t>
  </si>
  <si>
    <t>Puitekumppanuus sähkötöiden valvonta</t>
  </si>
  <si>
    <t>Granlund Saimaa Oy, Rakennuttajatoimisto Valvontakonsultit Oy, Sweco PM Oy, Sähkötoimisto Raimo Pehkonen Oy, WSP Finland Oy</t>
  </si>
  <si>
    <t>Rakennusten kuntotutkimukset / puitekumppanuus</t>
  </si>
  <si>
    <t>28.8.2023</t>
  </si>
  <si>
    <t>AFRY Buildings Finland Oy, Sirate Oy, Ramboll Finland Oy, Raksystems Insinööritoimisto Oy, Polygon Finland Oy, WSP Finland Oy</t>
  </si>
  <si>
    <t>Sähköenergia</t>
  </si>
  <si>
    <t>KSS Energia</t>
  </si>
  <si>
    <t>Ajoratamerkinnät / Massa &amp; maalaus</t>
  </si>
  <si>
    <t>Tiemerkintä AE Oy</t>
  </si>
  <si>
    <t>Ajoneuvojen siirtopalvelu</t>
  </si>
  <si>
    <t>Hinaus Sjöberg Oy</t>
  </si>
  <si>
    <t>020 615 4405</t>
  </si>
  <si>
    <t>Eläinlääkärin laboratoriolaitteiden huoltosopimus</t>
  </si>
  <si>
    <t>Jatkuu automaattisesti toistaiseksi voimassaolevana</t>
  </si>
  <si>
    <t>Idexx Laboratories Oy</t>
  </si>
  <si>
    <t>Hanna-Mari Luukkonen</t>
  </si>
  <si>
    <t>020 615 1240</t>
  </si>
  <si>
    <t>Hiekoitushiekan poisto, liikenne-ja viheralueet sekä kiinteistöt</t>
  </si>
  <si>
    <t>Liikennealuekohde 1: Seppo Ruohoniemi Oy
Liikennealuekohde 2: Seppo Ruohoniemi Oy
Liikennealuekohde 3: Huhdanoja Oy
Liikennealuekohde 4: M.T.Motorworks Oy
Liikennealuekohde 5: Helenius Mika Asko
Liikennealuekohde 6: Huhdanoja Oy
Liikennealuekohde 7: Vepek Vuorinen Oy
Liikennealuekohde 8: M.T.Motorworks Oy
Liikennealuekohde 9: Kausalan Kiinteistö- ja Siivouspalvelu Oy
Liikennealuekohde 10: Kuiluvuori Oy
Liikennealuekohde 11: Pilli-Sihvola Jukka
Liikennealuekohde 12: Pilli-Sihvola Jukka
Kiinteistökohde 13: Kausalan Kiinteistö- ja Siivouspalvelu Oy
Kiinteistökohde 14: Kausalan Kiinteistö- ja Siivouspalvelu Oy
Kiinteistökohde 15: Riku Espo
Kiinteistökohde 16: Koneurakointi M.Rantanen Oy
Kiinteistökohde 17: Seppo Ruohoniemi Oy
Kiinteistökohde 18: Pilli-Sihvola Jukka
Kiinteistökohde 19: Vepek Vuorinen Oy
Kiinteistökohde 20: Kausalan Kiinteistö- ja Siivouspalvelu Oy</t>
  </si>
  <si>
    <t>020 615 5466</t>
  </si>
  <si>
    <t>Hygienia- ja siivoustarvikkeet</t>
  </si>
  <si>
    <t xml:space="preserve">Nykysiivous Oy / Jac-Mopp       </t>
  </si>
  <si>
    <t xml:space="preserve"> Heli Lotti / Leena Multala</t>
  </si>
  <si>
    <t>Ilmanvaihtosuodattimet</t>
  </si>
  <si>
    <t>Trendiwell Oy</t>
  </si>
  <si>
    <t>Heini Rautjärvi / Juha Käki</t>
  </si>
  <si>
    <t>020 615 7829 / 020 615 7174</t>
  </si>
  <si>
    <t>Irrallaan tavattujen pieneläinten tilapäisen hoidon järjestäminen</t>
  </si>
  <si>
    <t>Kouvolan Seudun eläin suojeluyhdisty KSEY</t>
  </si>
  <si>
    <t>Kalsiumkloridit</t>
  </si>
  <si>
    <t>Berner Oy</t>
  </si>
  <si>
    <t>020 615 143</t>
  </si>
  <si>
    <t>Kattolumien poisto ja jäiden sulatus vuodelle 2024</t>
  </si>
  <si>
    <t>Kymen Granite Oy, StenSec Oy, Veljekset Ovaska Oy, Cerdo Oy, Gene-Works Oy ja Monipalvelu Pukkila Hyypiä Oy</t>
  </si>
  <si>
    <t>Heini Rautjärvi</t>
  </si>
  <si>
    <t>Kaupungin teollisuusraiteiston sekä varoituslaitteiden kunnossapito 2021-2023</t>
  </si>
  <si>
    <t>Ratatek Oy</t>
  </si>
  <si>
    <t>Markku Brandtell</t>
  </si>
  <si>
    <t>Keskustan yleisö-WC:iden siivous ja kiinteistönhuolto</t>
  </si>
  <si>
    <t>Dastia-Siivous Oy</t>
  </si>
  <si>
    <t>Katja Kangas</t>
  </si>
  <si>
    <t>020 615 5445</t>
  </si>
  <si>
    <t>Kiviainekset Alueet 1-5 ja siilot</t>
  </si>
  <si>
    <t>Jarmo Toikka Ky, Kuljetus Kaukonen Oy, Kymen Granite Oy, Saaramaan Sora Oy sekä Tykkimäen Sora Oy.</t>
  </si>
  <si>
    <t>020 615 8143</t>
  </si>
  <si>
    <t>Kouvolan infrahankkeiden rakennuttajakonsulttien puitejärjestely, tie-, katu- ja viherrakentaminen</t>
  </si>
  <si>
    <t>TL-InfRa Oy ja Ramboll CM Oy</t>
  </si>
  <si>
    <t>Anne Ahtiainen / Markku Brandtell</t>
  </si>
  <si>
    <t>Kouvolan sadevesikaivojen ja rumpujen puhdistus sekä tyhjennys 2024 - 2026</t>
  </si>
  <si>
    <t>VTM-Putkistohuolto Oy ja Delete Finland Oy</t>
  </si>
  <si>
    <t>Kävelykatu Manskin sekä Asemakadun talvi- ja kesäkunnossapitotyöt 2021-2023</t>
  </si>
  <si>
    <t>ISS Palvelut Oy</t>
  </si>
  <si>
    <t>Leikkivälineiden ja puistokalusteiden puitejärjestely 2023-2025</t>
  </si>
  <si>
    <t>Kompan Suomi Oy, Lappset Group Oy, Leikkiset Oy sekä Puuha Group Oy.</t>
  </si>
  <si>
    <t>Minna Vanhala</t>
  </si>
  <si>
    <t>Liikennealueiden ja kiinteistöjen lumenauraus</t>
  </si>
  <si>
    <t>Riku Espo, Kuiluvuori Oy, Kymen Granite Oy, Pekka Rämä, Pilli-Sihvola Jukka, ISS Palvelut Oy, Konetyö S.Halonen Oy, Jere Nikki, Seppo Ruohoniemi Oy, Vepek Vuorinen Oy, Koneurakointi M.Rantanen Oy, Valkealan Kivi Oy, Kuljetus M. Nikula Ky, Kuusaan Muonituspalvelu Ay, Harri Kuukka Oy, Service Aho Oy, T:mi Petri Lantta, Eskolanmäen Kiinteistöpalvelut Oy sekä TIMRO Oy</t>
  </si>
  <si>
    <t>020 615 7119</t>
  </si>
  <si>
    <t>Liikennemerkkien hankinta</t>
  </si>
  <si>
    <t>Sauso Oy</t>
  </si>
  <si>
    <t>Maanäytteiden laboratoriotutkimukset 2024-2025</t>
  </si>
  <si>
    <t>Eurofins Environment Testing Finland Oy</t>
  </si>
  <si>
    <t>Metsätyöpalvelut</t>
  </si>
  <si>
    <t xml:space="preserve">Ermifor Oy, Härmän tila Oy, Korian Pölkky, Metsälinja Oy, Pihapuu Siltovuori Oy, Saveon Oy.  
</t>
  </si>
  <si>
    <t>Kirsi Hokkanen</t>
  </si>
  <si>
    <t>Polttoainehankinnat jakeluasemilta</t>
  </si>
  <si>
    <r>
      <rPr>
        <sz val="12"/>
        <color rgb="FF000000"/>
        <rFont val="Calibri"/>
      </rPr>
      <t xml:space="preserve">1. Neste, </t>
    </r>
    <r>
      <rPr>
        <strike/>
        <sz val="12"/>
        <color rgb="FF000000"/>
        <rFont val="Calibri"/>
      </rPr>
      <t>2. Teboil</t>
    </r>
    <r>
      <rPr>
        <sz val="12"/>
        <color rgb="FF000000"/>
        <rFont val="Calibri"/>
      </rPr>
      <t>, 3. ST1 / Hansel yhteishankinta</t>
    </r>
  </si>
  <si>
    <t>020 615 7754</t>
  </si>
  <si>
    <t>Ryhmäkasvit vuodelle 2024</t>
  </si>
  <si>
    <t>Tapio Koivulan Puutarha Ky</t>
  </si>
  <si>
    <t>Siivouskoneet</t>
  </si>
  <si>
    <t>Nykysiivous/Jac-Mopp, Velimark Oy</t>
  </si>
  <si>
    <t>Jaana Tikkanen</t>
  </si>
  <si>
    <t>020 615 4693</t>
  </si>
  <si>
    <t>Suunnittelun puitesopimuskonsulttien hankinta</t>
  </si>
  <si>
    <t>(A) Katu-, alue- ja vesihuoltosuunnittelu
Afry Finland Oy
A-Insinöörit Civil Oy
Sweco Infra and Rail Oy
(B) Viheraluesuunnittelu (katujen ja yleisten alueiden)
Ramboll Finland Oy
Maisema-arkkitehtitoimisto Näkymä Oy
Afry Finland Oy
(C) Geosuunnittelu (katujen ja yleisten alueiden)
Ramboll Finland Oy
A-Insinöörit Civil Oy
WSP Finland Oy
(D) Taitorakenteiden suunnittelu ja siltojen ylläpito
Afry Finland Oy
A-Insinöörit Civil Oy
Sitowise Oy
(E) Liikenneverkkoselvitykset, liikenne-ennusteet ja toimivuustarkastelut
A-Insinöörit Civil Oy
WSP Finland Oy
Sitowise Oy
(F) Liikennevalosuunnittelu
WSP Finland Oy
Ramboll Finland Oy
Traficon Oy
(G) Ulkovalaistuksen suunnittelu
Ramboll Finland Oy
Sitowise Oy
Despro Oy
(H) Arkkitehtisuunnittelu
Arkkitehtitoimisto Harris-Kjisik Oy
FCG Finnish Consulting Group Oy
Ramboll Finland Oy
(I) Yleiskaavoitus ja siihen rinnastettava yleissuunnittelu
Sweco Infra and Rail Oy
Afry Finland Oy
FCG Finnish Consulting Group Oy
(J) Ranta- ja kyläyleiskaavoitus
Ympäristönsuunnittelu Oy
Sweco Infra and Rail Oy
FCG Finnish Consulting Group Oy
(K) Luontoselvitykset
WSP Finland Oy
FCG Finnish Consulting Group Oy
Kymijoen vesi ja ympäristö ry
(L) Arkeologiset selvitykset
Maanala Oy
Kymijoen vesi ja ympäristö ry
(M) Kaavoitukseen liittyvät muut selvitykset
FCG Finnish Consulting Group Oy
Afry Finland Oy
A-Insinöörit Civil Oy
(N) Vaikutusten arviointi
Afry Finland Oy
Ramboll Finland Oy
Sitowise Oy</t>
  </si>
  <si>
    <t>020 615 7829</t>
  </si>
  <si>
    <t>Taitorakenteiden rakennuttamisen puitejärjestely vuosille 2023-2026</t>
  </si>
  <si>
    <t>Silta TSV Oy sekä Sweco PM Oy</t>
  </si>
  <si>
    <t>Tienvarsien niitto</t>
  </si>
  <si>
    <t>Huhdanoja Oy, Kuiluvuori Oy, Kuusaan Muonituspalvelu Ay, Pilli-Sihvola Jukka, Riku Espo, RK-Koneurakointi Oy, Seppo Ruohoniemi Oy, Service Aho Oy, VH-Motors</t>
  </si>
  <si>
    <t>Työjalkineet</t>
  </si>
  <si>
    <t>Lyreco Finland Oy</t>
  </si>
  <si>
    <t>Työkonepalvelut</t>
  </si>
  <si>
    <t>Akanojan Kuljetus Oy
Bestworks Oy
Erkkiheikkilä Oy 
Espon Autot ja Kuljetus Ky
Huhdanoja Oy 
Hyvinkään Tieluiska Oy
J.Rekola Oy
Kaivinkoneurakoitsija Risto Puputti 
Kaivu ja Kuljetus Juuso Jussila
kaivu-urakointi R.Syrjänen 
Kari Rainio
Konetyö S.Halonen Oy
Koneurakointi M.Rantanen Oy
Kuiluvuori Oy
Kuljetus K Mattila
Kuljetus Kaukonen Oy
Kuukson Kone Oy
Kuusaan Muonituspalvelu Ay 
Kymen Granite Oy
Läänin Kuljetus Oy
Maanrakennus Ari Eerola
Nakon Tila Oy
Pilli-Sihvola Jukka
Riku Espo
Seppo Ruohoniemi Oy)  
Taitokaivu Oy
Tuomisen Kaivukone Ky
Vepek Vuorinen Oy
VH-Motors
VKK-Rakennuspalvelut Ky</t>
  </si>
  <si>
    <t>Kilpailutus valmistelussa</t>
  </si>
  <si>
    <t>Vaihtomattopalvelu</t>
  </si>
  <si>
    <t>Lindström</t>
  </si>
  <si>
    <t>Heli Lotti</t>
  </si>
  <si>
    <t>Varastojärjestelmä</t>
  </si>
  <si>
    <t>Würth Oy</t>
  </si>
  <si>
    <t>Veneväylien kelluvien turvalaitteiden sijainnin kevättarkastukset</t>
  </si>
  <si>
    <t>Väylätiimi Oy</t>
  </si>
  <si>
    <t>Onninen Oy</t>
  </si>
  <si>
    <t>Carea koulun kuljetukset 2023 -2026</t>
  </si>
  <si>
    <t>Nortamaa Oy</t>
  </si>
  <si>
    <t>Joukkoliikennelinjat 15A ja 15B (Matkakeskus-Verla-Repovesi)</t>
  </si>
  <si>
    <t>Tilaustaksit Sydänmaanlakka Oy</t>
  </si>
  <si>
    <t>Joukkoliikennelinjat 5, 51 ja la-su-vuorot 4, 4K</t>
  </si>
  <si>
    <t>Linjaliikenne Martti Laurila Oy</t>
  </si>
  <si>
    <t>Joukkoliikennelinjat 1, linjat 7A ja 7B sekä linjat 10, 11, 13A, 13B, 14</t>
  </si>
  <si>
    <t>Savonlinja Oy</t>
  </si>
  <si>
    <t>Joukkoliikennelinjat 8, 60, 61 sekä 54 ja 55</t>
  </si>
  <si>
    <t>Kymen Charterline Oy</t>
  </si>
  <si>
    <t>Joukkoliikennevuorojen hankinta Elimäen ja Valkealan suunnalle 08/2021 - 08/2024</t>
  </si>
  <si>
    <r>
      <t>Kohde 1. Elimäki (linjat 4, 4K, koulupäivälinjat 43, 44, 45, 46, 48) = Elimäen Liikenne Oy (sopimus jatkuu ensimmäiselllä optiovuodella)
Kohde 2. Valkeala (linjat 5, koulupäivälinja 51) = Linjaliikenne Martti Laurila Oy</t>
    </r>
    <r>
      <rPr>
        <sz val="12"/>
        <color rgb="FFFF0000"/>
        <rFont val="Calibri"/>
        <family val="2"/>
      </rPr>
      <t xml:space="preserve"> (sopimus ei jatku optiovuodella)</t>
    </r>
    <r>
      <rPr>
        <sz val="12"/>
        <color rgb="FF000000"/>
        <rFont val="Calibri"/>
        <family val="2"/>
      </rPr>
      <t xml:space="preserve">
Kohde 3. Viikonloput (linjat 3, 4, 4K, 5) = Elimäen Liikenne Oy </t>
    </r>
    <r>
      <rPr>
        <sz val="12"/>
        <color rgb="FFFF0000"/>
        <rFont val="Calibri"/>
        <family val="2"/>
      </rPr>
      <t>(sopimus ei jatku optiovuodella)</t>
    </r>
  </si>
  <si>
    <t>1+1+1</t>
  </si>
  <si>
    <r>
      <t xml:space="preserve">Koulupäivälinjat, kohde 1 (linjat 36, 61, 90) = Savonlinja Oy </t>
    </r>
    <r>
      <rPr>
        <sz val="12"/>
        <color rgb="FFFF0000"/>
        <rFont val="Calibri"/>
        <family val="2"/>
      </rPr>
      <t>(sopimus ei jatku optiovuodella, päättyy 6.8.2024)</t>
    </r>
    <r>
      <rPr>
        <sz val="12"/>
        <color rgb="FF000000"/>
        <rFont val="Calibri"/>
        <family val="2"/>
      </rPr>
      <t xml:space="preserve">
Koulupäivälinjat, kohde 2 (linjat 53, 59, 95, linjan 3 vuoro) = Linjaliikenne Martti Laurila Oy (sopimus jatkuu toisella optiovuodella)</t>
    </r>
  </si>
  <si>
    <t>Joukkoliikennevuorot koulupäivisin 2020-2022</t>
  </si>
  <si>
    <t>Kohde 1:  Kymen Charterline Oy Kohde 2: Linjaliikenne Martti Laurila Oy Kohde 3: Kymen Charterline Oy</t>
  </si>
  <si>
    <t>Joukkoliikenteen asiakaspalvelupiste</t>
  </si>
  <si>
    <t>Joukkoliikennevuorot Ratamon kautta</t>
  </si>
  <si>
    <t>Kohde 1: Voikkaan suunnan arkipäiväliikenne = Linjaliikenne Martti Laurila Oy (ei käytetä optiota)</t>
  </si>
  <si>
    <t>Koulutaksikuljetukset Kotkan Svenska Samskolaniin 2023-2024</t>
  </si>
  <si>
    <t>Kuusaan Taksipalvelu Oy</t>
  </si>
  <si>
    <t>Koulukuljetukset Anjala-Inkeroinen-Ummeljoki 2023 alkaen</t>
  </si>
  <si>
    <t>Koulukuljetukset (takseilla) ajalle 6.6.2021 - 3.6.2023</t>
  </si>
  <si>
    <t>Kohde 201 Liikenne Sipari Oy
Kohde 202 Nortamaa Oy
Kohde 204 Linja-autoliikenne P.Puolakka ky
Kohde 205 Kuljetuspalvelut Liila Marko 
Kohde 206 Nortamaa Oy
Kohde 207 Esem Oy 
Kohde 208 Linja-autoliikenne P.Puolakka ky
Kohde 211 Häkkisen Taksi ja Kuljetus Oy
Kohde 212 Nortamaa Oy
Kohde 213 Sepän Liikenne Oy
Kohde 214 Liikenne Kurittu Oy
Kohde 216 Meidän Taksi Oy
Kohde 217 Meidän Taksi Oy
Kohde 221 Jyrki Pakkanen Ky 
Kohde 224 Liikenne Kurittu Oy
Kohde 225 Taksi Jorma Tulokas
Kohde 227 Meidän Taksi Oy
Kohde 231 Taksikuljetus Ravantti Oy
Kohde 236 Taksi Eero S. Hämäläinen
Kohde 237 Liikenne Sipari Oy
Kohde 238 Kuljetusliike Juha Korpivaara Oy
Kohde 242 E Pouhula Oy
Kohde 243 Nortamaa Oy
Kohde 250 Kurittu Invest Oy
Kohde 252 Tilaustaksit Sydänmaanlakka Oy 
Kohde 253 Taksi Tammentie KY
Kohde 254 Taksi Tammentie KY
Kohde 255 Esem Oy 
Kohde 257 E Pouhula Oy
Kohde 258 Kurittu Invest Oy
Kohde 259 Nortamaa Oy</t>
  </si>
  <si>
    <t>Koulukuljetukset 8.8.2023 - 3.6.2025</t>
  </si>
  <si>
    <t>101 Sepän Liikenne Oy
102 Kuljetuspalvelut Liila Marko
103 Savonlinja Oy
104 Liikenne Valtonen Oy
105 Matkatoimisto Matka-Majuri Ky
106 JM Drive-Oy
107 Taksi Eero S. Hämäläinen Oy 
108 Liikenne Valtonen Oy
109 Taksi Marko Häkkinen Oy
110 Taksi Eero S. Hämäläinen Oy
111 Nortamaa Oy
112 Sepän Liikenne Oy
113 Ma-Sa Lines Ay 
114 Sepän Liikenne Oy
115 Taksi Eero S. Hämäläinen Oy 
116 Matkatoimisto Matka-Majuri Ky
117 Liikenne Valtonen Oy
118 Taksi Marko Häkkinen Oy
119 Taksi Eero S. Hämäläinen Oy
120 Sepän Liikenne Oy
121 Sepän Liikenne Oy
122 Liikenne Valtonen Oy
123 Liikenne Valtonen Oy
124 JM Drive-Oy
125 Tilaustaksit Sydänmaanlakka Oy 
126 Liikenne Valtonen Oy
127 Liikenne Valtonen Oy</t>
  </si>
  <si>
    <t>Jaalan joukkoliikennevuorot</t>
  </si>
  <si>
    <t>Kouvolan ydinkeskustan ja Anjala-Voikkaa välin joukkoliikennevuorot</t>
  </si>
  <si>
    <t>Palvelulinjaliikenne, kohde 1 Kouvola</t>
  </si>
  <si>
    <t xml:space="preserve">Kymen Charterline Oy </t>
  </si>
  <si>
    <t>Palvelulinjaliikenne, kohde 2 Kuusankoski</t>
  </si>
  <si>
    <t>Palvelulinjaliikenne ANJA</t>
  </si>
  <si>
    <t>Matkatoimisto Matka-Majuri Ky</t>
  </si>
  <si>
    <t>Uimahallikuljetukset (perusopetuksen) lukuvuodelle 2023-2024</t>
  </si>
  <si>
    <t>Linjaliikenne Martti Laurila Oy: Kuusankosken, Urheilupuiston ja Valkealatalon uimahallikuljetukset
Elimäen Liikenne Oy: Inkeroisten uimahallikuljetukset</t>
  </si>
  <si>
    <t>Elintarvikkeet ja Non-Food tuotteet (sis. elintarvikkeet, lihat ja lihajalosteet, maitotaloustuotteet ja tuoreet kasvikset)</t>
  </si>
  <si>
    <t>Kesko Oyj</t>
  </si>
  <si>
    <t>Kilpailutetaan uudestaan syksyllä 2024
Kiviuunissa paistettu kauravuokaleipä, siivutettu: Risto Peltolan leipomo Oy
Lattiakanojen kananmunat: Puurin Kanala
Leipäjuusto, laktoositon, luomu: Toiminimi Lasse Rainio
Luomukaurahelmet: Puotimaalla
Pakastettu mansikka: Plusmarjat Oy
Ruisvuokaleipä, luomu, siivutettu: Risto Peltolan leipomo Oy
Salaattijuusto, laktoositon, luomu: Toiminimi Lasse Rainio
Tuore luomumansikka: Makumarja</t>
  </si>
  <si>
    <t>Leivät</t>
  </si>
  <si>
    <t>JJP Herkut Oy</t>
  </si>
  <si>
    <t>Perunat</t>
  </si>
  <si>
    <t>Frantsin Peruna Oy</t>
  </si>
  <si>
    <t>21 615 7174</t>
  </si>
  <si>
    <t>Ruokakuljetuspalvelut</t>
  </si>
  <si>
    <t>1) Saviniemen koulun keittiö: Kymen Vartiointipalvelu Oy
2) Saviniemen koulun keittiö: Kuljetus Tamminen
3) Myllykosken yhteiskoulun keittiö: Etelä-Suomen Lisäturva Oy
4) Mäkikylän palvelukeskuksen keittiö: Posti Oy
5) Mäkikylän palvelukeskuksen keittiö: Etelä-Suomen Lisäturva Oy
6) Keskustan koulun keittiö: Riku Espo
7) Kymintehtaan koulun keittiö: Matti Salminen ky
8) Kouvolan keskuskeittiö: Posti Oy
9) Valkealan yläkoulun keittiö: Taksi Jorma Tulokas
10) Valkealan yläkoulun keittiö: Taksi Jorma Tulokas
11) Valkealan yläkoulun keittiö: Taksi Jorma Tulokas
12) Korian koulun keittiö: Kuljetus A. Parviainen Oy
13) Elimäen yhtenäiskoulun keittiö: Kymen Vartiointipalvelu Oy</t>
  </si>
  <si>
    <t>Koulu- ja askartelutarvikkeet (varhaiskasvatus+perusopetus+lukio)</t>
  </si>
  <si>
    <t xml:space="preserve">Hansel yhteishankinnat: Osa-alue 1 Koulutarvikkeet: Wulff Oy Ab JA Osa-alue 2 Kuvataide-, käsityö- ja askartelutarvikkeet: Lekolar-Printel Oy
</t>
  </si>
  <si>
    <t>Koulukuvaukset</t>
  </si>
  <si>
    <t>Kuvaverkko Oy, Frendikuva Oy, Seppälän Koulukuvat Oy, Hyvän Työn Konttori Oy, Oma Design Oy</t>
  </si>
  <si>
    <t>Perusopetuksen oppimateriaalit</t>
  </si>
  <si>
    <t xml:space="preserve">Kirjavälitys Oy  </t>
  </si>
  <si>
    <t>Pesulapalvelut omat tekstiilit</t>
  </si>
  <si>
    <t xml:space="preserve">Reidica Oy </t>
  </si>
  <si>
    <t>Kirjastokirjat Kyyti-kirjastoille</t>
  </si>
  <si>
    <t>Suomen Kirjastopalvelu Oy, Kirjavälitys Oy</t>
  </si>
  <si>
    <t>Teolliset kaasut</t>
  </si>
  <si>
    <t>Woikoski Oy</t>
  </si>
  <si>
    <t>Toisen asteen oppimateriaalit</t>
  </si>
  <si>
    <t>Kirjavälitys Oy / Hansel yhteishankinnat</t>
  </si>
  <si>
    <t>Täysksylitolipastillit päiväkoteihin ja perhepäivähoitoon</t>
  </si>
  <si>
    <t>Narskuttelu Oy</t>
  </si>
  <si>
    <t>Asta Nikander</t>
  </si>
  <si>
    <t>020 615 7612</t>
  </si>
  <si>
    <t>eKirja-alusta</t>
  </si>
  <si>
    <t>31.12.2023 jälkeen voimassa toistaiseksi 6 kk:n jaksoissa 1 kk:n irtisanomisajalla</t>
  </si>
  <si>
    <t>Ellibs Oy</t>
  </si>
  <si>
    <t>Selja Kunttu</t>
  </si>
  <si>
    <t>Inkeroisten ja Urheilupuiston uimahallien asiakaspalvelupisteiden hoitaminen</t>
  </si>
  <si>
    <t>Kymijoen nuorisoyhdistys ry</t>
  </si>
  <si>
    <t>Anne Eriksson</t>
  </si>
  <si>
    <t>020 615 4744</t>
  </si>
  <si>
    <t>Kouvolan kulttuuritalojen järjestyksenvalvontapalvelut</t>
  </si>
  <si>
    <t>Kymen Vartiointipalvelu Oy</t>
  </si>
  <si>
    <t>Aija Matero</t>
  </si>
  <si>
    <t>020 615 8492</t>
  </si>
  <si>
    <t>Kouvolan kulttuuritalojen naulakkopalvelut</t>
  </si>
  <si>
    <t>Kuusankosken Puhti ry</t>
  </si>
  <si>
    <t>020 615 8454</t>
  </si>
  <si>
    <t>Latujen hoito 2021 - 2024</t>
  </si>
  <si>
    <t>Seikkailuviikarit Oy, Elimäen Vauhti Ry</t>
  </si>
  <si>
    <t>Teemu Mäkipaakkanen</t>
  </si>
  <si>
    <t>Liikuntaselvitys</t>
  </si>
  <si>
    <t>FCG Konsultointi Oy</t>
  </si>
  <si>
    <t>Marika Peltonen</t>
  </si>
  <si>
    <t>020 615 8228</t>
  </si>
  <si>
    <t>Mielakan laskettelukeskuksen käyttöoikeussopimus</t>
  </si>
  <si>
    <t>Mielakan Rinnekeskus Oy</t>
  </si>
  <si>
    <t>020 615 8436</t>
  </si>
  <si>
    <t>Nurmikenttien lannoitteet</t>
  </si>
  <si>
    <t>Shchetelig Oy</t>
  </si>
  <si>
    <t>Arto Porkka</t>
  </si>
  <si>
    <t>Pääkirjaston kahvila</t>
  </si>
  <si>
    <t>Toistaiseksi, 6kk irtisanomisaika</t>
  </si>
  <si>
    <t>Fede Galleria Oy</t>
  </si>
  <si>
    <t>Tykkimäen moottoriurheilukeskuksen käyttöoikeussopimus</t>
  </si>
  <si>
    <t>Tykkimäen moottorirata ry</t>
  </si>
  <si>
    <t>Valkealan uimahallin asiakaspalvelupisteen hoito</t>
  </si>
  <si>
    <t>Kymijoen Nuorisoyhdistys 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</si>
</sst>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34">
    <font>
      <sz val="11"/>
      <color theme="1"/>
      <name val="Calibri"/>
      <family val="2"/>
      <scheme val="minor"/>
    </font>
    <font>
      <sz val="12"/>
      <color rgb="FF000000"/>
      <name val="Calibri"/>
      <family val="2"/>
    </font>
    <font>
      <sz val="16"/>
      <color rgb="FF000000"/>
      <name val="Calibri"/>
      <family val="2"/>
    </font>
    <font>
      <b/>
      <sz val="12"/>
      <color rgb="FF000000"/>
      <name val="Calibri"/>
      <family val="2"/>
    </font>
    <font>
      <b/>
      <sz val="20"/>
      <color rgb="FF000000"/>
      <name val="Calibri"/>
      <family val="2"/>
    </font>
    <font>
      <b/>
      <sz val="22"/>
      <color rgb="FF000000"/>
      <name val="Calibri"/>
      <family val="2"/>
    </font>
    <font>
      <b/>
      <sz val="16"/>
      <name val="Calibri"/>
      <family val="2"/>
    </font>
    <font>
      <b/>
      <sz val="16"/>
      <color rgb="FF000000"/>
      <name val="Calibri"/>
      <family val="2"/>
    </font>
    <font>
      <sz val="12"/>
      <name val="Calibri"/>
      <family val="2"/>
    </font>
    <font>
      <sz val="12"/>
      <name val="Calibri"/>
      <family val="2"/>
      <scheme val="minor"/>
    </font>
    <font>
      <sz val="12"/>
      <color rgb="FF444444"/>
      <name val="Calibri"/>
      <family val="2"/>
      <charset val="1"/>
    </font>
    <font>
      <sz val="8"/>
      <name val="Calibri"/>
      <family val="2"/>
      <scheme val="minor"/>
    </font>
    <font>
      <sz val="12"/>
      <color rgb="FF000000"/>
      <name val="Calibri"/>
      <family val="2"/>
      <scheme val="minor"/>
    </font>
    <font>
      <sz val="12"/>
      <color theme="1"/>
      <name val="Calibri"/>
      <family val="2"/>
      <scheme val="minor"/>
    </font>
    <font>
      <b/>
      <sz val="11"/>
      <color theme="1"/>
      <name val="Calibri"/>
      <family val="2"/>
      <scheme val="minor"/>
    </font>
    <font>
      <b/>
      <sz val="12"/>
      <color rgb="FF000000"/>
      <name val="Calibri"/>
      <family val="2"/>
      <scheme val="minor"/>
    </font>
    <font>
      <sz val="12"/>
      <color rgb="FF000000"/>
      <name val="Calibri"/>
    </font>
    <font>
      <sz val="12"/>
      <color rgb="FF000000"/>
      <name val="Calibri"/>
      <family val="2"/>
      <charset val="1"/>
    </font>
    <font>
      <sz val="11"/>
      <color rgb="FF000000"/>
      <name val="Calibri"/>
      <family val="2"/>
      <scheme val="minor"/>
    </font>
    <font>
      <sz val="12"/>
      <name val="Calibri"/>
    </font>
    <font>
      <strike/>
      <sz val="12"/>
      <color rgb="FF000000"/>
      <name val="Calibri"/>
    </font>
    <font>
      <b/>
      <sz val="16"/>
      <color rgb="FF000000"/>
      <name val="Calibri"/>
    </font>
    <font>
      <b/>
      <sz val="12"/>
      <color rgb="FF000000"/>
      <name val="Calibri"/>
    </font>
    <font>
      <sz val="12"/>
      <color rgb="FFFFFFFF"/>
      <name val="Calibri"/>
      <family val="2"/>
      <scheme val="minor"/>
    </font>
    <font>
      <sz val="16"/>
      <name val="Calibri"/>
      <family val="2"/>
    </font>
    <font>
      <b/>
      <sz val="12"/>
      <name val="Calibri"/>
      <family val="2"/>
    </font>
    <font>
      <b/>
      <sz val="20"/>
      <name val="Calibri"/>
      <family val="2"/>
    </font>
    <font>
      <sz val="11"/>
      <name val="Calibri"/>
      <family val="2"/>
      <scheme val="minor"/>
    </font>
    <font>
      <b/>
      <sz val="14"/>
      <color rgb="FF000000"/>
      <name val="Calibri"/>
      <family val="2"/>
    </font>
    <font>
      <sz val="12"/>
      <color theme="1"/>
      <name val="Calibri"/>
      <family val="2"/>
    </font>
    <font>
      <sz val="12"/>
      <color rgb="FF333333"/>
      <name val="Calibri"/>
    </font>
    <font>
      <sz val="12"/>
      <color rgb="FF000000"/>
      <name val="Calibri"/>
      <scheme val="minor"/>
    </font>
    <font>
      <sz val="12"/>
      <color rgb="FFFF0000"/>
      <name val="Calibri"/>
      <family val="2"/>
    </font>
    <font>
      <sz val="12"/>
      <name val="Calibri"/>
      <scheme val="minor"/>
    </font>
  </fonts>
  <fills count="14">
    <fill>
      <patternFill patternType="none"/>
    </fill>
    <fill>
      <patternFill patternType="gray125"/>
    </fill>
    <fill>
      <patternFill patternType="solid">
        <fgColor rgb="FFE2EFDA"/>
        <bgColor rgb="FF000000"/>
      </patternFill>
    </fill>
    <fill>
      <patternFill patternType="solid">
        <fgColor rgb="FFD0CECE"/>
        <bgColor rgb="FF000000"/>
      </patternFill>
    </fill>
    <fill>
      <patternFill patternType="gray0625">
        <fgColor rgb="FF000000"/>
      </patternFill>
    </fill>
    <fill>
      <patternFill patternType="solid">
        <fgColor rgb="FFFFFFFF"/>
        <bgColor rgb="FF000000"/>
      </patternFill>
    </fill>
    <fill>
      <patternFill patternType="solid">
        <fgColor theme="0"/>
        <bgColor indexed="64"/>
      </patternFill>
    </fill>
    <fill>
      <patternFill patternType="solid">
        <fgColor theme="2" tint="-9.9978637043366805E-2"/>
        <bgColor rgb="FF000000"/>
      </patternFill>
    </fill>
    <fill>
      <patternFill patternType="solid">
        <fgColor rgb="FFE2EFDA"/>
        <bgColor indexed="64"/>
      </patternFill>
    </fill>
    <fill>
      <patternFill patternType="solid">
        <fgColor rgb="FFFFFF00"/>
        <bgColor indexed="64"/>
      </patternFill>
    </fill>
    <fill>
      <patternFill patternType="solid">
        <fgColor indexed="65"/>
        <bgColor rgb="FF000000"/>
      </patternFill>
    </fill>
    <fill>
      <patternFill patternType="solid">
        <fgColor rgb="FFFFFFFF"/>
        <bgColor indexed="64"/>
      </patternFill>
    </fill>
    <fill>
      <patternFill patternType="solid">
        <fgColor rgb="FF548235"/>
        <bgColor indexed="64"/>
      </patternFill>
    </fill>
    <fill>
      <patternFill patternType="solid">
        <fgColor theme="2" tint="-9.9978637043366805E-2"/>
        <bgColor indexed="64"/>
      </patternFill>
    </fill>
  </fills>
  <borders count="62">
    <border>
      <left/>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right/>
      <top/>
      <bottom style="thin">
        <color rgb="FF000000"/>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medium">
        <color rgb="FF000000"/>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bottom/>
      <diagonal/>
    </border>
    <border>
      <left style="thin">
        <color indexed="64"/>
      </left>
      <right style="thin">
        <color indexed="64"/>
      </right>
      <top style="thin">
        <color rgb="FF000000"/>
      </top>
      <bottom style="thin">
        <color indexed="64"/>
      </bottom>
      <diagonal/>
    </border>
    <border>
      <left style="thin">
        <color rgb="FF000000"/>
      </left>
      <right/>
      <top/>
      <bottom style="thin">
        <color rgb="FF000000"/>
      </bottom>
      <diagonal/>
    </border>
    <border>
      <left style="thin">
        <color indexed="64"/>
      </left>
      <right style="thin">
        <color indexed="64"/>
      </right>
      <top style="thin">
        <color indexed="64"/>
      </top>
      <bottom style="medium">
        <color rgb="FF000000"/>
      </bottom>
      <diagonal/>
    </border>
    <border>
      <left/>
      <right style="thin">
        <color rgb="FF000000"/>
      </right>
      <top/>
      <bottom style="medium">
        <color rgb="FF000000"/>
      </bottom>
      <diagonal/>
    </border>
    <border>
      <left/>
      <right style="thin">
        <color rgb="FF000000"/>
      </right>
      <top/>
      <bottom style="thin">
        <color rgb="FF000000"/>
      </bottom>
      <diagonal/>
    </border>
    <border>
      <left/>
      <right/>
      <top style="thin">
        <color indexed="64"/>
      </top>
      <bottom style="thin">
        <color indexed="64"/>
      </bottom>
      <diagonal/>
    </border>
    <border>
      <left style="thin">
        <color rgb="FF000000"/>
      </left>
      <right style="thin">
        <color rgb="FF000000"/>
      </right>
      <top/>
      <bottom style="thin">
        <color indexed="64"/>
      </bottom>
      <diagonal/>
    </border>
    <border>
      <left/>
      <right/>
      <top style="thin">
        <color indexed="64"/>
      </top>
      <bottom/>
      <diagonal/>
    </border>
    <border>
      <left style="thin">
        <color rgb="FF000000"/>
      </left>
      <right/>
      <top style="thin">
        <color rgb="FF000000"/>
      </top>
      <bottom/>
      <diagonal/>
    </border>
    <border>
      <left/>
      <right style="thin">
        <color indexed="64"/>
      </right>
      <top/>
      <bottom/>
      <diagonal/>
    </border>
    <border>
      <left/>
      <right/>
      <top style="thin">
        <color rgb="FF000000"/>
      </top>
      <bottom/>
      <diagonal/>
    </border>
    <border>
      <left style="thin">
        <color rgb="FF000000"/>
      </left>
      <right style="thin">
        <color indexed="64"/>
      </right>
      <top/>
      <bottom/>
      <diagonal/>
    </border>
    <border>
      <left style="thin">
        <color indexed="64"/>
      </left>
      <right style="thin">
        <color indexed="64"/>
      </right>
      <top/>
      <bottom style="thin">
        <color rgb="FF000000"/>
      </bottom>
      <diagonal/>
    </border>
    <border>
      <left style="thin">
        <color rgb="FF000000"/>
      </left>
      <right/>
      <top style="medium">
        <color rgb="FF000000"/>
      </top>
      <bottom/>
      <diagonal/>
    </border>
    <border>
      <left/>
      <right/>
      <top/>
      <bottom style="thin">
        <color indexed="64"/>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style="medium">
        <color indexed="64"/>
      </left>
      <right style="thin">
        <color rgb="FF000000"/>
      </right>
      <top style="medium">
        <color indexed="64"/>
      </top>
      <bottom/>
      <diagonal/>
    </border>
    <border>
      <left style="medium">
        <color rgb="FF000000"/>
      </left>
      <right style="medium">
        <color indexed="64"/>
      </right>
      <top style="medium">
        <color indexed="64"/>
      </top>
      <bottom/>
      <diagonal/>
    </border>
    <border>
      <left style="medium">
        <color rgb="FF000000"/>
      </left>
      <right style="medium">
        <color rgb="FF000000"/>
      </right>
      <top style="medium">
        <color rgb="FF000000"/>
      </top>
      <bottom/>
      <diagonal/>
    </border>
    <border>
      <left style="thin">
        <color rgb="FF000000"/>
      </left>
      <right style="thin">
        <color rgb="FF000000"/>
      </right>
      <top/>
      <bottom/>
      <diagonal/>
    </border>
    <border>
      <left style="thin">
        <color indexed="64"/>
      </left>
      <right/>
      <top/>
      <bottom/>
      <diagonal/>
    </border>
    <border>
      <left/>
      <right style="thin">
        <color indexed="64"/>
      </right>
      <top style="thin">
        <color indexed="64"/>
      </top>
      <bottom style="thin">
        <color rgb="FF000000"/>
      </bottom>
      <diagonal/>
    </border>
    <border>
      <left style="medium">
        <color rgb="FF000000"/>
      </left>
      <right/>
      <top style="thin">
        <color rgb="FF000000"/>
      </top>
      <bottom/>
      <diagonal/>
    </border>
    <border>
      <left style="thin">
        <color indexed="64"/>
      </left>
      <right/>
      <top style="thin">
        <color indexed="64"/>
      </top>
      <bottom style="thin">
        <color rgb="FF000000"/>
      </bottom>
      <diagonal/>
    </border>
    <border>
      <left style="thin">
        <color indexed="64"/>
      </left>
      <right/>
      <top style="thin">
        <color rgb="FF000000"/>
      </top>
      <bottom/>
      <diagonal/>
    </border>
    <border>
      <left/>
      <right style="thin">
        <color rgb="FF000000"/>
      </right>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style="thin">
        <color rgb="FF000000"/>
      </right>
      <top style="thin">
        <color indexed="64"/>
      </top>
      <bottom style="thin">
        <color rgb="FF000000"/>
      </bottom>
      <diagonal/>
    </border>
    <border>
      <left style="thin">
        <color rgb="FF000000"/>
      </left>
      <right/>
      <top style="thin">
        <color indexed="64"/>
      </top>
      <bottom/>
      <diagonal/>
    </border>
    <border>
      <left style="thin">
        <color indexed="64"/>
      </left>
      <right style="thin">
        <color rgb="FF000000"/>
      </right>
      <top/>
      <bottom style="thin">
        <color indexed="64"/>
      </bottom>
      <diagonal/>
    </border>
    <border>
      <left/>
      <right style="thin">
        <color indexed="64"/>
      </right>
      <top/>
      <bottom style="thin">
        <color rgb="FF000000"/>
      </bottom>
      <diagonal/>
    </border>
  </borders>
  <cellStyleXfs count="1">
    <xf numFmtId="0" fontId="0" fillId="0" borderId="0"/>
  </cellStyleXfs>
  <cellXfs count="452">
    <xf numFmtId="0" fontId="0" fillId="0" borderId="0" xfId="0"/>
    <xf numFmtId="0" fontId="1" fillId="0" borderId="0" xfId="0" applyFont="1"/>
    <xf numFmtId="0" fontId="1" fillId="0" borderId="2" xfId="0" applyFont="1" applyBorder="1" applyAlignment="1">
      <alignment horizontal="center" vertical="center"/>
    </xf>
    <xf numFmtId="0" fontId="1" fillId="4" borderId="2" xfId="0" applyFont="1" applyFill="1" applyBorder="1" applyAlignment="1">
      <alignment horizontal="center" vertical="center"/>
    </xf>
    <xf numFmtId="0" fontId="8" fillId="0" borderId="2" xfId="0" applyFont="1" applyBorder="1" applyAlignment="1">
      <alignment horizontal="center" vertical="center"/>
    </xf>
    <xf numFmtId="0" fontId="1" fillId="0" borderId="2" xfId="0" applyFont="1" applyBorder="1" applyAlignment="1">
      <alignment horizontal="center" vertical="center" wrapText="1"/>
    </xf>
    <xf numFmtId="14" fontId="1" fillId="0" borderId="2" xfId="0" applyNumberFormat="1" applyFont="1" applyBorder="1" applyAlignment="1">
      <alignment horizontal="center" vertical="center"/>
    </xf>
    <xf numFmtId="0" fontId="1" fillId="4" borderId="2" xfId="0" applyFont="1" applyFill="1" applyBorder="1" applyAlignment="1">
      <alignment horizontal="center" vertical="center" wrapText="1"/>
    </xf>
    <xf numFmtId="49" fontId="9" fillId="6" borderId="2" xfId="0" applyNumberFormat="1" applyFont="1" applyFill="1" applyBorder="1" applyAlignment="1">
      <alignment horizontal="center" vertical="center"/>
    </xf>
    <xf numFmtId="0" fontId="8" fillId="0" borderId="2" xfId="0" applyFont="1" applyBorder="1" applyAlignment="1">
      <alignment horizontal="center" vertical="center" wrapText="1"/>
    </xf>
    <xf numFmtId="0" fontId="3" fillId="4" borderId="2" xfId="0" applyFont="1" applyFill="1" applyBorder="1" applyAlignment="1">
      <alignment horizontal="center" vertical="center"/>
    </xf>
    <xf numFmtId="14" fontId="8" fillId="0" borderId="2" xfId="0" applyNumberFormat="1" applyFont="1" applyBorder="1" applyAlignment="1">
      <alignment horizontal="center" vertical="center"/>
    </xf>
    <xf numFmtId="0" fontId="8" fillId="5" borderId="2" xfId="0" applyFont="1" applyFill="1" applyBorder="1" applyAlignment="1">
      <alignment horizontal="center" vertical="center" wrapText="1"/>
    </xf>
    <xf numFmtId="0" fontId="7" fillId="3" borderId="2" xfId="0" applyFont="1" applyFill="1" applyBorder="1"/>
    <xf numFmtId="0" fontId="1" fillId="3" borderId="2"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2" xfId="0" applyFont="1" applyFill="1" applyBorder="1" applyAlignment="1">
      <alignment horizontal="center" vertical="center" wrapText="1"/>
    </xf>
    <xf numFmtId="0" fontId="7" fillId="3" borderId="3" xfId="0" applyFont="1" applyFill="1" applyBorder="1"/>
    <xf numFmtId="0" fontId="1" fillId="3" borderId="2" xfId="0" applyFont="1" applyFill="1" applyBorder="1"/>
    <xf numFmtId="0" fontId="1" fillId="0" borderId="2" xfId="0" applyFont="1" applyBorder="1" applyAlignment="1">
      <alignment horizontal="left" vertical="top" wrapText="1"/>
    </xf>
    <xf numFmtId="14" fontId="1" fillId="5" borderId="2" xfId="0" applyNumberFormat="1" applyFont="1" applyFill="1" applyBorder="1" applyAlignment="1">
      <alignment horizontal="center" vertical="center"/>
    </xf>
    <xf numFmtId="0" fontId="1" fillId="5" borderId="2" xfId="0" applyFont="1" applyFill="1" applyBorder="1" applyAlignment="1">
      <alignment horizontal="center" vertical="center"/>
    </xf>
    <xf numFmtId="0" fontId="8" fillId="5" borderId="2" xfId="0" applyFont="1" applyFill="1" applyBorder="1" applyAlignment="1">
      <alignment horizontal="center" vertical="center"/>
    </xf>
    <xf numFmtId="0" fontId="1" fillId="3" borderId="2" xfId="0" applyFont="1" applyFill="1" applyBorder="1" applyAlignment="1">
      <alignment wrapText="1"/>
    </xf>
    <xf numFmtId="14" fontId="1" fillId="0" borderId="2" xfId="0" applyNumberFormat="1" applyFont="1" applyBorder="1" applyAlignment="1">
      <alignment horizontal="center" vertical="center" wrapText="1"/>
    </xf>
    <xf numFmtId="14" fontId="8" fillId="5" borderId="2" xfId="0" applyNumberFormat="1" applyFont="1" applyFill="1" applyBorder="1" applyAlignment="1">
      <alignment horizontal="center" vertical="center"/>
    </xf>
    <xf numFmtId="2" fontId="8" fillId="5" borderId="2" xfId="0" quotePrefix="1" applyNumberFormat="1" applyFont="1" applyFill="1" applyBorder="1" applyAlignment="1">
      <alignment horizontal="center" vertical="center"/>
    </xf>
    <xf numFmtId="0" fontId="1" fillId="0" borderId="2" xfId="0" applyFont="1" applyBorder="1" applyAlignment="1">
      <alignment horizontal="left" vertical="top"/>
    </xf>
    <xf numFmtId="2" fontId="8" fillId="0" borderId="2" xfId="0" quotePrefix="1" applyNumberFormat="1" applyFont="1" applyBorder="1" applyAlignment="1">
      <alignment horizontal="center" vertical="center"/>
    </xf>
    <xf numFmtId="0" fontId="8" fillId="0" borderId="2" xfId="0" applyFont="1" applyBorder="1" applyAlignment="1">
      <alignment horizontal="left" vertical="center" wrapText="1"/>
    </xf>
    <xf numFmtId="0" fontId="1" fillId="0" borderId="2" xfId="0" applyFont="1" applyBorder="1" applyAlignment="1">
      <alignment horizontal="left" vertical="center"/>
    </xf>
    <xf numFmtId="0" fontId="1" fillId="4" borderId="2" xfId="0" applyFont="1" applyFill="1" applyBorder="1" applyAlignment="1">
      <alignment horizontal="left" vertical="center"/>
    </xf>
    <xf numFmtId="0" fontId="8" fillId="0" borderId="2" xfId="0" applyFont="1" applyBorder="1" applyAlignment="1">
      <alignment horizontal="left" vertical="center"/>
    </xf>
    <xf numFmtId="0" fontId="1" fillId="0" borderId="2" xfId="0" applyFont="1" applyBorder="1" applyAlignment="1">
      <alignment horizontal="left" vertical="center" wrapText="1"/>
    </xf>
    <xf numFmtId="0" fontId="8" fillId="5" borderId="2" xfId="0" applyFont="1" applyFill="1" applyBorder="1" applyAlignment="1">
      <alignment horizontal="left" vertical="center" wrapText="1"/>
    </xf>
    <xf numFmtId="0" fontId="1" fillId="3" borderId="2" xfId="0" applyFont="1" applyFill="1" applyBorder="1" applyAlignment="1">
      <alignment horizontal="left" vertical="center"/>
    </xf>
    <xf numFmtId="0" fontId="1" fillId="5" borderId="2" xfId="0" applyFont="1" applyFill="1" applyBorder="1" applyAlignment="1">
      <alignment horizontal="left" vertical="center"/>
    </xf>
    <xf numFmtId="0" fontId="8" fillId="5" borderId="2" xfId="0" applyFont="1" applyFill="1" applyBorder="1" applyAlignment="1">
      <alignment horizontal="left" vertical="center"/>
    </xf>
    <xf numFmtId="0" fontId="1" fillId="3" borderId="2" xfId="0" applyFont="1" applyFill="1" applyBorder="1" applyAlignment="1">
      <alignment horizontal="left" vertical="top"/>
    </xf>
    <xf numFmtId="0" fontId="7" fillId="3" borderId="7" xfId="0" applyFont="1" applyFill="1" applyBorder="1"/>
    <xf numFmtId="0" fontId="7" fillId="3" borderId="8" xfId="0" applyFont="1" applyFill="1" applyBorder="1"/>
    <xf numFmtId="0" fontId="7" fillId="3" borderId="10" xfId="0" applyFont="1" applyFill="1" applyBorder="1"/>
    <xf numFmtId="0" fontId="7" fillId="3" borderId="11" xfId="0" applyFont="1" applyFill="1" applyBorder="1"/>
    <xf numFmtId="0" fontId="0" fillId="0" borderId="13" xfId="0" applyBorder="1"/>
    <xf numFmtId="0" fontId="7" fillId="3" borderId="7" xfId="0" applyFont="1" applyFill="1" applyBorder="1" applyAlignment="1">
      <alignment wrapText="1"/>
    </xf>
    <xf numFmtId="0" fontId="8" fillId="0" borderId="12" xfId="0" applyFont="1" applyBorder="1" applyAlignment="1">
      <alignment horizontal="left" vertical="center" wrapText="1"/>
    </xf>
    <xf numFmtId="0" fontId="8" fillId="0" borderId="14" xfId="0" applyFont="1" applyBorder="1" applyAlignment="1">
      <alignment horizontal="left" vertical="center" wrapText="1"/>
    </xf>
    <xf numFmtId="0" fontId="5" fillId="0" borderId="0" xfId="0" applyFont="1"/>
    <xf numFmtId="0" fontId="6" fillId="3" borderId="14" xfId="0" applyFont="1" applyFill="1" applyBorder="1" applyAlignment="1">
      <alignment vertical="center" wrapText="1"/>
    </xf>
    <xf numFmtId="0" fontId="6" fillId="3" borderId="19" xfId="0" applyFont="1" applyFill="1" applyBorder="1" applyAlignment="1">
      <alignment vertical="center"/>
    </xf>
    <xf numFmtId="0" fontId="3" fillId="3" borderId="20" xfId="0" applyFont="1" applyFill="1" applyBorder="1"/>
    <xf numFmtId="0" fontId="1" fillId="3" borderId="20" xfId="0" applyFont="1" applyFill="1" applyBorder="1" applyAlignment="1">
      <alignment horizontal="left" vertical="top"/>
    </xf>
    <xf numFmtId="0" fontId="8" fillId="3" borderId="20" xfId="0" applyFont="1" applyFill="1" applyBorder="1"/>
    <xf numFmtId="14" fontId="1" fillId="0" borderId="3" xfId="0" applyNumberFormat="1" applyFont="1" applyBorder="1" applyAlignment="1">
      <alignment horizontal="center" vertical="center"/>
    </xf>
    <xf numFmtId="0" fontId="1" fillId="0" borderId="3" xfId="0" applyFont="1" applyBorder="1" applyAlignment="1">
      <alignment horizontal="center" vertical="center"/>
    </xf>
    <xf numFmtId="14" fontId="1" fillId="0" borderId="2" xfId="0" quotePrefix="1" applyNumberFormat="1" applyFont="1" applyBorder="1" applyAlignment="1">
      <alignment horizontal="center" vertical="center"/>
    </xf>
    <xf numFmtId="14" fontId="1" fillId="0" borderId="8" xfId="0" quotePrefix="1" applyNumberFormat="1" applyFont="1" applyBorder="1" applyAlignment="1">
      <alignment horizontal="center" vertical="center"/>
    </xf>
    <xf numFmtId="14" fontId="1" fillId="5" borderId="8" xfId="0" applyNumberFormat="1" applyFont="1" applyFill="1" applyBorder="1" applyAlignment="1">
      <alignment horizontal="center" vertical="center"/>
    </xf>
    <xf numFmtId="14" fontId="1" fillId="10" borderId="2" xfId="0" applyNumberFormat="1" applyFont="1" applyFill="1" applyBorder="1" applyAlignment="1">
      <alignment horizontal="center" vertical="center"/>
    </xf>
    <xf numFmtId="0" fontId="1" fillId="10" borderId="2" xfId="0" applyFont="1" applyFill="1" applyBorder="1" applyAlignment="1">
      <alignment horizontal="center" vertical="center"/>
    </xf>
    <xf numFmtId="2" fontId="8" fillId="5" borderId="2" xfId="0" quotePrefix="1" applyNumberFormat="1" applyFont="1" applyFill="1" applyBorder="1" applyAlignment="1">
      <alignment horizontal="center" vertical="center" wrapText="1"/>
    </xf>
    <xf numFmtId="2" fontId="8" fillId="0" borderId="2" xfId="0" quotePrefix="1" applyNumberFormat="1" applyFont="1" applyBorder="1" applyAlignment="1">
      <alignment horizontal="center" vertical="center" wrapText="1"/>
    </xf>
    <xf numFmtId="2" fontId="8" fillId="3" borderId="20" xfId="0" applyNumberFormat="1" applyFont="1" applyFill="1" applyBorder="1"/>
    <xf numFmtId="2" fontId="8" fillId="0" borderId="21" xfId="0" quotePrefix="1" applyNumberFormat="1" applyFont="1" applyBorder="1" applyAlignment="1">
      <alignment horizontal="center" vertical="center" wrapText="1"/>
    </xf>
    <xf numFmtId="0" fontId="8" fillId="5" borderId="0" xfId="0" applyFont="1" applyFill="1" applyAlignment="1">
      <alignment horizontal="left" vertical="center" wrapText="1"/>
    </xf>
    <xf numFmtId="14" fontId="1" fillId="0" borderId="14" xfId="0" applyNumberFormat="1" applyFont="1" applyBorder="1" applyAlignment="1">
      <alignment horizontal="center" vertical="center"/>
    </xf>
    <xf numFmtId="0" fontId="1" fillId="0" borderId="14" xfId="0" applyFont="1" applyBorder="1" applyAlignment="1">
      <alignment horizontal="center" vertical="center"/>
    </xf>
    <xf numFmtId="0" fontId="8" fillId="0" borderId="14" xfId="0" applyFont="1" applyBorder="1" applyAlignment="1">
      <alignment horizontal="center" vertical="center"/>
    </xf>
    <xf numFmtId="0" fontId="0" fillId="0" borderId="2" xfId="0" applyBorder="1"/>
    <xf numFmtId="0" fontId="0" fillId="0" borderId="14" xfId="0" applyBorder="1"/>
    <xf numFmtId="0" fontId="7" fillId="3" borderId="22" xfId="0" applyFont="1" applyFill="1" applyBorder="1"/>
    <xf numFmtId="0" fontId="1" fillId="3" borderId="21" xfId="0" applyFont="1" applyFill="1" applyBorder="1"/>
    <xf numFmtId="14" fontId="1" fillId="5" borderId="3" xfId="0" applyNumberFormat="1" applyFont="1" applyFill="1" applyBorder="1" applyAlignment="1">
      <alignment horizontal="center" vertical="center"/>
    </xf>
    <xf numFmtId="0" fontId="1" fillId="5" borderId="3" xfId="0" applyFont="1" applyFill="1" applyBorder="1" applyAlignment="1">
      <alignment horizontal="center" vertical="center"/>
    </xf>
    <xf numFmtId="14" fontId="13" fillId="0" borderId="14" xfId="0" applyNumberFormat="1" applyFont="1" applyBorder="1" applyAlignment="1">
      <alignment horizontal="center" vertical="center"/>
    </xf>
    <xf numFmtId="0" fontId="1" fillId="3" borderId="23" xfId="0" applyFont="1" applyFill="1" applyBorder="1" applyAlignment="1">
      <alignment wrapText="1"/>
    </xf>
    <xf numFmtId="0" fontId="1" fillId="3" borderId="8" xfId="0" applyFont="1" applyFill="1" applyBorder="1" applyAlignment="1">
      <alignment horizontal="left" vertical="top"/>
    </xf>
    <xf numFmtId="0" fontId="13" fillId="0" borderId="14" xfId="0" applyFont="1" applyBorder="1" applyAlignment="1">
      <alignment horizontal="center" vertical="center" wrapText="1"/>
    </xf>
    <xf numFmtId="0" fontId="14" fillId="0" borderId="0" xfId="0" applyFont="1"/>
    <xf numFmtId="0" fontId="1" fillId="3" borderId="3"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3" xfId="0" applyFont="1" applyFill="1" applyBorder="1" applyAlignment="1">
      <alignment horizontal="center" vertical="center" wrapText="1"/>
    </xf>
    <xf numFmtId="0" fontId="13" fillId="0" borderId="2" xfId="0" applyFont="1" applyBorder="1" applyAlignment="1">
      <alignment horizontal="center" vertical="center"/>
    </xf>
    <xf numFmtId="0" fontId="13" fillId="0" borderId="2" xfId="0" applyFont="1" applyBorder="1" applyAlignment="1">
      <alignment horizontal="left" vertical="center" wrapText="1"/>
    </xf>
    <xf numFmtId="14" fontId="13" fillId="0" borderId="2" xfId="0" applyNumberFormat="1" applyFont="1" applyBorder="1" applyAlignment="1">
      <alignment horizontal="center" vertical="center"/>
    </xf>
    <xf numFmtId="0" fontId="1" fillId="3" borderId="3" xfId="0" applyFont="1" applyFill="1" applyBorder="1" applyAlignment="1">
      <alignment horizontal="left" vertical="center"/>
    </xf>
    <xf numFmtId="164" fontId="8" fillId="0" borderId="2" xfId="0" quotePrefix="1" applyNumberFormat="1" applyFont="1" applyBorder="1" applyAlignment="1">
      <alignment horizontal="center" vertical="center" wrapText="1"/>
    </xf>
    <xf numFmtId="0" fontId="7" fillId="3" borderId="14" xfId="0" applyFont="1" applyFill="1" applyBorder="1"/>
    <xf numFmtId="0" fontId="1" fillId="3" borderId="14" xfId="0" applyFont="1" applyFill="1" applyBorder="1" applyAlignment="1">
      <alignment horizontal="center" vertical="center"/>
    </xf>
    <xf numFmtId="0" fontId="3" fillId="3" borderId="14" xfId="0" applyFont="1" applyFill="1" applyBorder="1" applyAlignment="1">
      <alignment horizontal="center" vertical="center"/>
    </xf>
    <xf numFmtId="0" fontId="7" fillId="3" borderId="18" xfId="0" applyFont="1" applyFill="1" applyBorder="1"/>
    <xf numFmtId="14" fontId="1" fillId="0" borderId="24" xfId="0" applyNumberFormat="1" applyFont="1" applyBorder="1" applyAlignment="1">
      <alignment horizontal="center" vertical="center"/>
    </xf>
    <xf numFmtId="14" fontId="1" fillId="0" borderId="21" xfId="0" applyNumberFormat="1" applyFont="1" applyBorder="1" applyAlignment="1">
      <alignment horizontal="center" vertical="center"/>
    </xf>
    <xf numFmtId="0" fontId="1" fillId="0" borderId="21" xfId="0" applyFont="1" applyBorder="1" applyAlignment="1">
      <alignment horizontal="center" vertical="center"/>
    </xf>
    <xf numFmtId="14" fontId="13" fillId="0" borderId="3" xfId="0" applyNumberFormat="1" applyFont="1" applyBorder="1" applyAlignment="1">
      <alignment horizontal="center" vertical="center"/>
    </xf>
    <xf numFmtId="0" fontId="13" fillId="0" borderId="3" xfId="0" applyFont="1" applyBorder="1" applyAlignment="1">
      <alignment horizontal="center" vertical="center"/>
    </xf>
    <xf numFmtId="0" fontId="3" fillId="3" borderId="17" xfId="0" applyFont="1" applyFill="1" applyBorder="1" applyAlignment="1">
      <alignment horizontal="center" vertical="center" wrapText="1"/>
    </xf>
    <xf numFmtId="0" fontId="8" fillId="5" borderId="3" xfId="0" applyFont="1" applyFill="1" applyBorder="1" applyAlignment="1">
      <alignment horizontal="center" vertical="center"/>
    </xf>
    <xf numFmtId="0" fontId="13" fillId="0" borderId="14" xfId="0" applyFont="1" applyBorder="1" applyAlignment="1">
      <alignment horizontal="center" vertical="center"/>
    </xf>
    <xf numFmtId="0" fontId="1" fillId="3" borderId="18" xfId="0" applyFont="1" applyFill="1" applyBorder="1" applyAlignment="1">
      <alignment horizontal="center" vertical="center"/>
    </xf>
    <xf numFmtId="0" fontId="0" fillId="0" borderId="17" xfId="0" applyBorder="1"/>
    <xf numFmtId="0" fontId="0" fillId="0" borderId="0" xfId="0" applyAlignment="1">
      <alignment horizontal="center"/>
    </xf>
    <xf numFmtId="0" fontId="8" fillId="0" borderId="7" xfId="0" applyFont="1" applyBorder="1" applyAlignment="1">
      <alignment horizontal="left" vertical="center" wrapText="1"/>
    </xf>
    <xf numFmtId="14" fontId="1" fillId="0" borderId="23" xfId="0" applyNumberFormat="1" applyFont="1" applyBorder="1" applyAlignment="1">
      <alignment horizontal="center" vertical="center"/>
    </xf>
    <xf numFmtId="0" fontId="1" fillId="0" borderId="8" xfId="0" applyFont="1" applyBorder="1" applyAlignment="1">
      <alignment horizontal="left" vertical="top" wrapText="1"/>
    </xf>
    <xf numFmtId="14" fontId="8" fillId="10" borderId="2" xfId="0" applyNumberFormat="1" applyFont="1" applyFill="1" applyBorder="1" applyAlignment="1">
      <alignment horizontal="center" vertical="center" wrapText="1"/>
    </xf>
    <xf numFmtId="0" fontId="8" fillId="10" borderId="2" xfId="0" applyFont="1" applyFill="1" applyBorder="1" applyAlignment="1">
      <alignment horizontal="center" vertical="center" wrapText="1"/>
    </xf>
    <xf numFmtId="0" fontId="1" fillId="0" borderId="7" xfId="0" applyFont="1" applyBorder="1" applyAlignment="1">
      <alignment horizontal="center" vertical="center"/>
    </xf>
    <xf numFmtId="0" fontId="1" fillId="5" borderId="7" xfId="0" applyFont="1" applyFill="1" applyBorder="1" applyAlignment="1">
      <alignment horizontal="center" vertical="center"/>
    </xf>
    <xf numFmtId="14" fontId="1" fillId="0" borderId="7" xfId="0" applyNumberFormat="1" applyFont="1" applyBorder="1" applyAlignment="1">
      <alignment horizontal="center" vertical="center"/>
    </xf>
    <xf numFmtId="0" fontId="1" fillId="0" borderId="7" xfId="0" applyFont="1" applyBorder="1" applyAlignment="1">
      <alignment horizontal="center" vertical="center" wrapText="1"/>
    </xf>
    <xf numFmtId="0" fontId="1" fillId="5" borderId="7" xfId="0" applyFont="1" applyFill="1" applyBorder="1" applyAlignment="1">
      <alignment horizontal="center" vertical="center" wrapText="1"/>
    </xf>
    <xf numFmtId="0" fontId="1" fillId="3" borderId="7" xfId="0" applyFont="1" applyFill="1" applyBorder="1" applyAlignment="1">
      <alignment wrapText="1"/>
    </xf>
    <xf numFmtId="0" fontId="1" fillId="10" borderId="7" xfId="0" applyFont="1" applyFill="1" applyBorder="1" applyAlignment="1">
      <alignment horizontal="center" vertical="center"/>
    </xf>
    <xf numFmtId="14" fontId="1" fillId="0" borderId="7" xfId="0" applyNumberFormat="1" applyFont="1" applyBorder="1" applyAlignment="1">
      <alignment horizontal="center" vertical="center" wrapText="1"/>
    </xf>
    <xf numFmtId="14" fontId="8" fillId="0" borderId="7" xfId="0" applyNumberFormat="1" applyFont="1" applyBorder="1" applyAlignment="1">
      <alignment horizontal="center" vertical="center"/>
    </xf>
    <xf numFmtId="0" fontId="8" fillId="0" borderId="7" xfId="0" applyFont="1" applyBorder="1" applyAlignment="1">
      <alignment horizontal="center" vertical="center"/>
    </xf>
    <xf numFmtId="14" fontId="1" fillId="5" borderId="7" xfId="0" applyNumberFormat="1" applyFont="1" applyFill="1" applyBorder="1" applyAlignment="1">
      <alignment horizontal="center" vertical="center" wrapText="1"/>
    </xf>
    <xf numFmtId="0" fontId="1" fillId="7" borderId="7" xfId="0" applyFont="1" applyFill="1" applyBorder="1" applyAlignment="1">
      <alignment wrapText="1"/>
    </xf>
    <xf numFmtId="0" fontId="13" fillId="0" borderId="18" xfId="0" applyFont="1" applyBorder="1" applyAlignment="1">
      <alignment vertical="center"/>
    </xf>
    <xf numFmtId="0" fontId="3" fillId="3" borderId="7" xfId="0" applyFont="1" applyFill="1" applyBorder="1" applyAlignment="1">
      <alignment horizontal="center" vertical="center" wrapText="1"/>
    </xf>
    <xf numFmtId="0" fontId="1" fillId="0" borderId="25" xfId="0" applyFont="1" applyBorder="1" applyAlignment="1">
      <alignment horizontal="left" vertical="top"/>
    </xf>
    <xf numFmtId="0" fontId="1" fillId="0" borderId="8" xfId="0" applyFont="1" applyBorder="1" applyAlignment="1">
      <alignment horizontal="left" vertical="top"/>
    </xf>
    <xf numFmtId="0" fontId="1" fillId="5" borderId="8" xfId="0" applyFont="1" applyFill="1" applyBorder="1" applyAlignment="1">
      <alignment horizontal="left" vertical="top"/>
    </xf>
    <xf numFmtId="0" fontId="1" fillId="5" borderId="8" xfId="0" applyFont="1" applyFill="1" applyBorder="1" applyAlignment="1">
      <alignment horizontal="left" vertical="top" wrapText="1"/>
    </xf>
    <xf numFmtId="0" fontId="8" fillId="0" borderId="8" xfId="0" applyFont="1" applyBorder="1" applyAlignment="1">
      <alignment horizontal="left" vertical="top"/>
    </xf>
    <xf numFmtId="0" fontId="1" fillId="10" borderId="8" xfId="0" applyFont="1" applyFill="1" applyBorder="1" applyAlignment="1">
      <alignment horizontal="left" vertical="center"/>
    </xf>
    <xf numFmtId="0" fontId="1" fillId="0" borderId="8" xfId="0" quotePrefix="1" applyFont="1" applyBorder="1" applyAlignment="1">
      <alignment horizontal="left" vertical="top"/>
    </xf>
    <xf numFmtId="0" fontId="8" fillId="0" borderId="8" xfId="0" applyFont="1" applyBorder="1" applyAlignment="1">
      <alignment horizontal="left" vertical="top" wrapText="1"/>
    </xf>
    <xf numFmtId="0" fontId="13" fillId="0" borderId="8" xfId="0" applyFont="1" applyBorder="1" applyAlignment="1">
      <alignment horizontal="left" vertical="top"/>
    </xf>
    <xf numFmtId="0" fontId="8" fillId="10" borderId="8" xfId="0" applyFont="1" applyFill="1" applyBorder="1" applyAlignment="1">
      <alignment horizontal="left" vertical="center" wrapText="1"/>
    </xf>
    <xf numFmtId="0" fontId="1" fillId="0" borderId="26" xfId="0" applyFont="1" applyBorder="1" applyAlignment="1">
      <alignment horizontal="left" vertical="top" wrapText="1"/>
    </xf>
    <xf numFmtId="1" fontId="13" fillId="0" borderId="2" xfId="0" applyNumberFormat="1" applyFont="1" applyBorder="1" applyAlignment="1">
      <alignment horizontal="center" vertical="center"/>
    </xf>
    <xf numFmtId="0" fontId="1" fillId="3" borderId="26" xfId="0" applyFont="1" applyFill="1" applyBorder="1" applyAlignment="1">
      <alignment horizontal="center" vertical="center"/>
    </xf>
    <xf numFmtId="14" fontId="1" fillId="0" borderId="2" xfId="0" applyNumberFormat="1" applyFont="1" applyBorder="1" applyAlignment="1">
      <alignment horizontal="left" vertical="center"/>
    </xf>
    <xf numFmtId="0" fontId="7" fillId="3" borderId="7" xfId="0" applyFont="1" applyFill="1" applyBorder="1" applyAlignment="1">
      <alignment horizontal="left"/>
    </xf>
    <xf numFmtId="0" fontId="1" fillId="0" borderId="14" xfId="0" applyFont="1" applyBorder="1" applyAlignment="1">
      <alignment horizontal="left" vertical="top"/>
    </xf>
    <xf numFmtId="0" fontId="8" fillId="0" borderId="8" xfId="0" applyFont="1" applyBorder="1" applyAlignment="1">
      <alignment horizontal="center" vertical="center"/>
    </xf>
    <xf numFmtId="14" fontId="1" fillId="5" borderId="7" xfId="0" applyNumberFormat="1" applyFont="1" applyFill="1" applyBorder="1" applyAlignment="1">
      <alignment horizontal="center" vertical="center"/>
    </xf>
    <xf numFmtId="14" fontId="13" fillId="0" borderId="0" xfId="0" applyNumberFormat="1" applyFont="1" applyAlignment="1">
      <alignment horizontal="center"/>
    </xf>
    <xf numFmtId="0" fontId="0" fillId="0" borderId="12" xfId="0" applyBorder="1" applyAlignment="1">
      <alignment horizontal="center"/>
    </xf>
    <xf numFmtId="1" fontId="13" fillId="0" borderId="8" xfId="0" applyNumberFormat="1" applyFont="1" applyBorder="1" applyAlignment="1">
      <alignment horizontal="center" vertical="center"/>
    </xf>
    <xf numFmtId="0" fontId="1" fillId="0" borderId="14" xfId="0" applyFont="1" applyBorder="1" applyAlignment="1">
      <alignment horizontal="center" vertical="center" wrapText="1"/>
    </xf>
    <xf numFmtId="0" fontId="1" fillId="3" borderId="3" xfId="0" applyFont="1" applyFill="1" applyBorder="1" applyAlignment="1">
      <alignment horizontal="left" vertical="top"/>
    </xf>
    <xf numFmtId="14" fontId="1" fillId="0" borderId="27" xfId="0" applyNumberFormat="1" applyFont="1" applyBorder="1" applyAlignment="1">
      <alignment horizontal="center" vertical="center"/>
    </xf>
    <xf numFmtId="0" fontId="0" fillId="0" borderId="8" xfId="0" applyBorder="1"/>
    <xf numFmtId="17" fontId="1" fillId="0" borderId="25" xfId="0" quotePrefix="1" applyNumberFormat="1" applyFont="1" applyBorder="1" applyAlignment="1">
      <alignment horizontal="center" vertical="center"/>
    </xf>
    <xf numFmtId="0" fontId="8" fillId="5" borderId="8" xfId="0" applyFont="1" applyFill="1" applyBorder="1" applyAlignment="1">
      <alignment horizontal="center" vertical="center"/>
    </xf>
    <xf numFmtId="14" fontId="13" fillId="0" borderId="7" xfId="0" applyNumberFormat="1" applyFont="1" applyBorder="1" applyAlignment="1">
      <alignment horizontal="center" vertical="center"/>
    </xf>
    <xf numFmtId="14" fontId="1" fillId="10" borderId="14" xfId="0" applyNumberFormat="1" applyFont="1" applyFill="1" applyBorder="1" applyAlignment="1">
      <alignment horizontal="center" vertical="center"/>
    </xf>
    <xf numFmtId="17" fontId="1" fillId="0" borderId="8" xfId="0" quotePrefix="1" applyNumberFormat="1" applyFont="1" applyBorder="1" applyAlignment="1">
      <alignment horizontal="center" vertical="center"/>
    </xf>
    <xf numFmtId="0" fontId="8" fillId="0" borderId="0" xfId="0" applyFont="1" applyAlignment="1">
      <alignment horizontal="center" vertical="center"/>
    </xf>
    <xf numFmtId="0" fontId="13" fillId="0" borderId="0" xfId="0" applyFont="1"/>
    <xf numFmtId="0" fontId="7" fillId="3" borderId="29" xfId="0" applyFont="1" applyFill="1" applyBorder="1"/>
    <xf numFmtId="0" fontId="1" fillId="3" borderId="29" xfId="0" applyFont="1" applyFill="1" applyBorder="1" applyAlignment="1">
      <alignment horizontal="center" vertical="center"/>
    </xf>
    <xf numFmtId="0" fontId="3" fillId="3" borderId="29" xfId="0" applyFont="1" applyFill="1" applyBorder="1" applyAlignment="1">
      <alignment horizontal="center" vertical="center" wrapText="1"/>
    </xf>
    <xf numFmtId="0" fontId="1" fillId="3" borderId="29" xfId="0" applyFont="1" applyFill="1" applyBorder="1" applyAlignment="1">
      <alignment horizontal="left" vertical="center"/>
    </xf>
    <xf numFmtId="14" fontId="1" fillId="0" borderId="30" xfId="0" applyNumberFormat="1" applyFont="1" applyBorder="1" applyAlignment="1">
      <alignment horizontal="center" vertical="center"/>
    </xf>
    <xf numFmtId="0" fontId="1" fillId="0" borderId="30" xfId="0" applyFont="1" applyBorder="1" applyAlignment="1">
      <alignment horizontal="center" vertical="center"/>
    </xf>
    <xf numFmtId="164" fontId="8" fillId="0" borderId="31" xfId="0" quotePrefix="1" applyNumberFormat="1" applyFont="1" applyBorder="1" applyAlignment="1">
      <alignment horizontal="center" vertical="center" wrapText="1"/>
    </xf>
    <xf numFmtId="0" fontId="0" fillId="0" borderId="16" xfId="0" applyBorder="1"/>
    <xf numFmtId="0" fontId="1" fillId="0" borderId="31" xfId="0" applyFont="1" applyBorder="1" applyAlignment="1">
      <alignment horizontal="center" vertical="center" wrapText="1"/>
    </xf>
    <xf numFmtId="0" fontId="8" fillId="0" borderId="31" xfId="0" applyFont="1" applyBorder="1" applyAlignment="1">
      <alignment horizontal="center" vertical="center" wrapText="1"/>
    </xf>
    <xf numFmtId="2" fontId="8" fillId="0" borderId="31" xfId="0" quotePrefix="1" applyNumberFormat="1" applyFont="1" applyBorder="1" applyAlignment="1">
      <alignment horizontal="center" vertical="center" wrapText="1"/>
    </xf>
    <xf numFmtId="0" fontId="14" fillId="0" borderId="32" xfId="0" applyFont="1" applyBorder="1"/>
    <xf numFmtId="0" fontId="1" fillId="3" borderId="25" xfId="0" applyFont="1" applyFill="1" applyBorder="1" applyAlignment="1">
      <alignment wrapText="1"/>
    </xf>
    <xf numFmtId="14" fontId="1" fillId="0" borderId="18" xfId="0" applyNumberFormat="1" applyFont="1" applyBorder="1" applyAlignment="1">
      <alignment horizontal="center" vertical="center"/>
    </xf>
    <xf numFmtId="0" fontId="1" fillId="3" borderId="14" xfId="0" applyFont="1" applyFill="1" applyBorder="1"/>
    <xf numFmtId="0" fontId="1" fillId="7" borderId="14" xfId="0" applyFont="1" applyFill="1" applyBorder="1" applyAlignment="1">
      <alignment wrapText="1"/>
    </xf>
    <xf numFmtId="0" fontId="1" fillId="3" borderId="14" xfId="0" applyFont="1" applyFill="1" applyBorder="1" applyAlignment="1">
      <alignment horizontal="left" vertical="top"/>
    </xf>
    <xf numFmtId="2" fontId="1" fillId="3" borderId="8" xfId="0" applyNumberFormat="1" applyFont="1" applyFill="1" applyBorder="1"/>
    <xf numFmtId="0" fontId="8" fillId="0" borderId="21" xfId="0" applyFont="1" applyBorder="1" applyAlignment="1">
      <alignment horizontal="left" vertical="center" wrapText="1"/>
    </xf>
    <xf numFmtId="0" fontId="1" fillId="3" borderId="26" xfId="0" applyFont="1" applyFill="1" applyBorder="1"/>
    <xf numFmtId="0" fontId="1" fillId="0" borderId="18" xfId="0" applyFont="1" applyBorder="1" applyAlignment="1">
      <alignment horizontal="center" vertical="center" wrapText="1"/>
    </xf>
    <xf numFmtId="1" fontId="13" fillId="0" borderId="21" xfId="0" applyNumberFormat="1" applyFont="1" applyBorder="1" applyAlignment="1">
      <alignment horizontal="center" vertical="center"/>
    </xf>
    <xf numFmtId="1" fontId="13" fillId="0" borderId="3" xfId="0" applyNumberFormat="1" applyFont="1" applyBorder="1" applyAlignment="1">
      <alignment horizontal="center" vertical="center"/>
    </xf>
    <xf numFmtId="0" fontId="1" fillId="0" borderId="21" xfId="0" applyFont="1" applyBorder="1" applyAlignment="1">
      <alignment horizontal="left" vertical="center"/>
    </xf>
    <xf numFmtId="0" fontId="7" fillId="3" borderId="35" xfId="0" applyFont="1" applyFill="1" applyBorder="1"/>
    <xf numFmtId="0" fontId="7" fillId="3" borderId="25" xfId="0" applyFont="1" applyFill="1" applyBorder="1" applyAlignment="1">
      <alignment wrapText="1"/>
    </xf>
    <xf numFmtId="0" fontId="1" fillId="3" borderId="3" xfId="0" applyFont="1" applyFill="1" applyBorder="1"/>
    <xf numFmtId="0" fontId="1" fillId="3" borderId="18" xfId="0" applyFont="1" applyFill="1" applyBorder="1"/>
    <xf numFmtId="0" fontId="1" fillId="3" borderId="9" xfId="0" applyFont="1" applyFill="1" applyBorder="1" applyAlignment="1">
      <alignment wrapText="1"/>
    </xf>
    <xf numFmtId="0" fontId="1" fillId="3" borderId="3" xfId="0" applyFont="1" applyFill="1" applyBorder="1" applyAlignment="1">
      <alignment horizontal="center"/>
    </xf>
    <xf numFmtId="2" fontId="8" fillId="0" borderId="26" xfId="0" quotePrefix="1" applyNumberFormat="1" applyFont="1" applyBorder="1" applyAlignment="1">
      <alignment horizontal="center" vertical="center"/>
    </xf>
    <xf numFmtId="0" fontId="1" fillId="0" borderId="3" xfId="0" applyFont="1" applyBorder="1" applyAlignment="1">
      <alignment horizontal="left" vertical="top" wrapText="1"/>
    </xf>
    <xf numFmtId="14" fontId="8" fillId="0" borderId="8" xfId="0" applyNumberFormat="1" applyFont="1" applyBorder="1" applyAlignment="1">
      <alignment horizontal="center" vertical="center"/>
    </xf>
    <xf numFmtId="0" fontId="0" fillId="0" borderId="15" xfId="0" applyBorder="1"/>
    <xf numFmtId="1" fontId="13" fillId="0" borderId="14" xfId="0" applyNumberFormat="1" applyFont="1" applyBorder="1" applyAlignment="1">
      <alignment horizontal="center" vertical="center"/>
    </xf>
    <xf numFmtId="0" fontId="8" fillId="0" borderId="30" xfId="0" applyFont="1" applyBorder="1" applyAlignment="1">
      <alignment horizontal="center" vertical="center"/>
    </xf>
    <xf numFmtId="0" fontId="8" fillId="0" borderId="21" xfId="0" applyFont="1" applyBorder="1" applyAlignment="1">
      <alignment horizontal="center" vertical="center"/>
    </xf>
    <xf numFmtId="14" fontId="13" fillId="0" borderId="7" xfId="0" quotePrefix="1" applyNumberFormat="1" applyFont="1" applyBorder="1" applyAlignment="1">
      <alignment horizontal="center" vertical="center"/>
    </xf>
    <xf numFmtId="0" fontId="13" fillId="0" borderId="21" xfId="0" applyFont="1" applyBorder="1" applyAlignment="1">
      <alignment horizontal="left" vertical="center"/>
    </xf>
    <xf numFmtId="0" fontId="13" fillId="0" borderId="16" xfId="0" applyFont="1" applyBorder="1" applyAlignment="1">
      <alignment vertical="center"/>
    </xf>
    <xf numFmtId="14" fontId="1" fillId="0" borderId="8" xfId="0" applyNumberFormat="1" applyFont="1" applyBorder="1" applyAlignment="1">
      <alignment horizontal="center" vertical="center"/>
    </xf>
    <xf numFmtId="0" fontId="1" fillId="0" borderId="14" xfId="0" applyFont="1" applyBorder="1" applyAlignment="1">
      <alignment horizontal="left" vertical="top" wrapText="1"/>
    </xf>
    <xf numFmtId="0" fontId="1" fillId="0" borderId="15" xfId="0" applyFont="1" applyBorder="1" applyAlignment="1">
      <alignment horizontal="center" vertical="center"/>
    </xf>
    <xf numFmtId="0" fontId="0" fillId="0" borderId="37" xfId="0" applyBorder="1"/>
    <xf numFmtId="0" fontId="18" fillId="0" borderId="3" xfId="0" applyFont="1" applyBorder="1" applyAlignment="1">
      <alignment horizontal="center" vertical="center"/>
    </xf>
    <xf numFmtId="0" fontId="1" fillId="0" borderId="25" xfId="0" applyFont="1" applyBorder="1" applyAlignment="1">
      <alignment horizontal="left" vertical="top" wrapText="1"/>
    </xf>
    <xf numFmtId="14" fontId="1" fillId="0" borderId="36" xfId="0" applyNumberFormat="1" applyFont="1" applyBorder="1" applyAlignment="1">
      <alignment horizontal="center" vertical="center"/>
    </xf>
    <xf numFmtId="14" fontId="1" fillId="0" borderId="34" xfId="0" applyNumberFormat="1" applyFont="1" applyBorder="1" applyAlignment="1">
      <alignment horizontal="center" vertical="center"/>
    </xf>
    <xf numFmtId="14" fontId="1" fillId="5" borderId="14" xfId="0" applyNumberFormat="1" applyFont="1" applyFill="1" applyBorder="1" applyAlignment="1">
      <alignment horizontal="center" vertical="center"/>
    </xf>
    <xf numFmtId="0" fontId="1" fillId="0" borderId="21" xfId="0" applyFont="1" applyBorder="1" applyAlignment="1">
      <alignment horizontal="center" vertical="center" wrapText="1"/>
    </xf>
    <xf numFmtId="0" fontId="1" fillId="0" borderId="3" xfId="0" applyFont="1" applyBorder="1" applyAlignment="1">
      <alignment horizontal="left" vertical="top"/>
    </xf>
    <xf numFmtId="0" fontId="1" fillId="0" borderId="24" xfId="0" applyFont="1" applyBorder="1" applyAlignment="1">
      <alignment horizontal="left" vertical="top"/>
    </xf>
    <xf numFmtId="2" fontId="8" fillId="0" borderId="14" xfId="0" quotePrefix="1" applyNumberFormat="1" applyFont="1" applyBorder="1" applyAlignment="1">
      <alignment horizontal="center" vertical="center"/>
    </xf>
    <xf numFmtId="0" fontId="8" fillId="0" borderId="26" xfId="0" applyFont="1" applyBorder="1" applyAlignment="1">
      <alignment horizontal="center" vertical="center"/>
    </xf>
    <xf numFmtId="1" fontId="13" fillId="0" borderId="28" xfId="0" applyNumberFormat="1" applyFont="1" applyBorder="1" applyAlignment="1">
      <alignment horizontal="center" vertical="center"/>
    </xf>
    <xf numFmtId="0" fontId="1" fillId="5" borderId="14" xfId="0" applyFont="1" applyFill="1" applyBorder="1" applyAlignment="1">
      <alignment horizontal="left" vertical="top"/>
    </xf>
    <xf numFmtId="1" fontId="13" fillId="0" borderId="40" xfId="0" applyNumberFormat="1" applyFont="1" applyBorder="1" applyAlignment="1">
      <alignment horizontal="center" vertical="center"/>
    </xf>
    <xf numFmtId="0" fontId="0" fillId="0" borderId="30" xfId="0" applyBorder="1"/>
    <xf numFmtId="0" fontId="13" fillId="0" borderId="7" xfId="0" applyFont="1" applyBorder="1" applyAlignment="1">
      <alignment horizontal="center" vertical="center"/>
    </xf>
    <xf numFmtId="14" fontId="1" fillId="0" borderId="14" xfId="0" applyNumberFormat="1" applyFont="1" applyBorder="1" applyAlignment="1">
      <alignment horizontal="center" vertical="center" wrapText="1"/>
    </xf>
    <xf numFmtId="1" fontId="13" fillId="11" borderId="2" xfId="0" applyNumberFormat="1" applyFont="1" applyFill="1" applyBorder="1" applyAlignment="1">
      <alignment horizontal="center" vertical="center"/>
    </xf>
    <xf numFmtId="1" fontId="13" fillId="12" borderId="2" xfId="0" applyNumberFormat="1" applyFont="1" applyFill="1" applyBorder="1" applyAlignment="1">
      <alignment horizontal="center" vertical="center"/>
    </xf>
    <xf numFmtId="0" fontId="12" fillId="0" borderId="14" xfId="0" applyFont="1" applyBorder="1" applyAlignment="1">
      <alignment horizontal="center" vertical="center"/>
    </xf>
    <xf numFmtId="2" fontId="8" fillId="0" borderId="9" xfId="0" quotePrefix="1" applyNumberFormat="1" applyFont="1" applyBorder="1" applyAlignment="1">
      <alignment horizontal="center" vertical="center" wrapText="1"/>
    </xf>
    <xf numFmtId="0" fontId="17" fillId="0" borderId="2" xfId="0" applyFont="1" applyBorder="1" applyAlignment="1">
      <alignment wrapText="1"/>
    </xf>
    <xf numFmtId="0" fontId="0" fillId="11" borderId="0" xfId="0" applyFill="1"/>
    <xf numFmtId="0" fontId="16" fillId="11" borderId="39" xfId="0" applyFont="1" applyFill="1" applyBorder="1" applyAlignment="1">
      <alignment horizontal="center" vertical="center"/>
    </xf>
    <xf numFmtId="0" fontId="12" fillId="4" borderId="9" xfId="0" applyFont="1" applyFill="1" applyBorder="1" applyAlignment="1">
      <alignment horizontal="center"/>
    </xf>
    <xf numFmtId="0" fontId="19" fillId="0" borderId="2" xfId="0" applyFont="1" applyBorder="1" applyAlignment="1">
      <alignment horizontal="center" vertical="center" wrapText="1"/>
    </xf>
    <xf numFmtId="14" fontId="1" fillId="0" borderId="12" xfId="0" applyNumberFormat="1" applyFont="1" applyBorder="1" applyAlignment="1">
      <alignment horizontal="center" vertical="center"/>
    </xf>
    <xf numFmtId="1" fontId="23" fillId="11" borderId="2" xfId="0" applyNumberFormat="1" applyFont="1" applyFill="1" applyBorder="1" applyAlignment="1">
      <alignment horizontal="center" vertical="center"/>
    </xf>
    <xf numFmtId="0" fontId="16" fillId="11" borderId="14" xfId="0" applyFont="1" applyFill="1" applyBorder="1" applyAlignment="1">
      <alignment horizontal="center" vertical="center"/>
    </xf>
    <xf numFmtId="0" fontId="16" fillId="11" borderId="39" xfId="0" quotePrefix="1" applyFont="1" applyFill="1" applyBorder="1" applyAlignment="1">
      <alignment horizontal="center" vertical="center"/>
    </xf>
    <xf numFmtId="14" fontId="1" fillId="10" borderId="0" xfId="0" applyNumberFormat="1" applyFont="1" applyFill="1" applyAlignment="1">
      <alignment horizontal="center" vertical="center"/>
    </xf>
    <xf numFmtId="0" fontId="1" fillId="0" borderId="38" xfId="0" applyFont="1" applyBorder="1" applyAlignment="1">
      <alignment horizontal="left" vertical="center"/>
    </xf>
    <xf numFmtId="14" fontId="1" fillId="0" borderId="7" xfId="0" quotePrefix="1" applyNumberFormat="1" applyFont="1" applyBorder="1" applyAlignment="1">
      <alignment horizontal="center" vertical="center"/>
    </xf>
    <xf numFmtId="0" fontId="1" fillId="10" borderId="14" xfId="0" applyFont="1" applyFill="1" applyBorder="1" applyAlignment="1">
      <alignment horizontal="center" vertical="center"/>
    </xf>
    <xf numFmtId="0" fontId="13" fillId="0" borderId="30" xfId="0" applyFont="1" applyBorder="1" applyAlignment="1">
      <alignment horizontal="center" vertical="center"/>
    </xf>
    <xf numFmtId="0" fontId="1" fillId="5" borderId="2" xfId="0" applyFont="1" applyFill="1" applyBorder="1" applyAlignment="1">
      <alignment horizontal="center" vertical="center" wrapText="1"/>
    </xf>
    <xf numFmtId="14" fontId="1" fillId="10" borderId="9" xfId="0" applyNumberFormat="1" applyFont="1" applyFill="1" applyBorder="1" applyAlignment="1">
      <alignment horizontal="center" vertical="center"/>
    </xf>
    <xf numFmtId="0" fontId="0" fillId="0" borderId="12" xfId="0" applyBorder="1"/>
    <xf numFmtId="0" fontId="1" fillId="0" borderId="9" xfId="0" applyFont="1" applyBorder="1" applyAlignment="1">
      <alignment horizontal="left" vertical="center"/>
    </xf>
    <xf numFmtId="0" fontId="13" fillId="0" borderId="0" xfId="0" applyFont="1" applyAlignment="1">
      <alignment vertical="top"/>
    </xf>
    <xf numFmtId="0" fontId="8" fillId="0" borderId="7" xfId="0" applyFont="1" applyBorder="1" applyAlignment="1">
      <alignment horizontal="left" vertical="center"/>
    </xf>
    <xf numFmtId="0" fontId="1" fillId="0" borderId="3" xfId="0" applyFont="1" applyBorder="1" applyAlignment="1">
      <alignment horizontal="left" vertical="center"/>
    </xf>
    <xf numFmtId="0" fontId="8" fillId="0" borderId="27" xfId="0" applyFont="1" applyBorder="1" applyAlignment="1">
      <alignment horizontal="left" vertical="center" wrapText="1"/>
    </xf>
    <xf numFmtId="0" fontId="8" fillId="0" borderId="3" xfId="0" applyFont="1" applyBorder="1" applyAlignment="1">
      <alignment horizontal="left" vertical="center" wrapText="1"/>
    </xf>
    <xf numFmtId="1" fontId="13" fillId="0" borderId="15" xfId="0" applyNumberFormat="1" applyFont="1" applyBorder="1" applyAlignment="1">
      <alignment horizontal="center" vertical="center"/>
    </xf>
    <xf numFmtId="0" fontId="1" fillId="0" borderId="41" xfId="0" applyFont="1" applyBorder="1" applyAlignment="1">
      <alignment horizontal="center" vertical="center"/>
    </xf>
    <xf numFmtId="0" fontId="1" fillId="0" borderId="9" xfId="0" applyFont="1" applyBorder="1" applyAlignment="1">
      <alignment horizontal="left" vertical="top"/>
    </xf>
    <xf numFmtId="0" fontId="1" fillId="0" borderId="25" xfId="0" applyFont="1" applyBorder="1" applyAlignment="1">
      <alignment horizontal="center" vertical="center"/>
    </xf>
    <xf numFmtId="0" fontId="8" fillId="0" borderId="28" xfId="0" applyFont="1" applyBorder="1" applyAlignment="1">
      <alignment horizontal="left" vertical="center" wrapText="1"/>
    </xf>
    <xf numFmtId="0" fontId="8" fillId="5" borderId="14" xfId="0" applyFont="1" applyFill="1" applyBorder="1" applyAlignment="1">
      <alignment horizontal="center" vertical="center"/>
    </xf>
    <xf numFmtId="0" fontId="8" fillId="0" borderId="43" xfId="0" applyFont="1" applyBorder="1" applyAlignment="1">
      <alignment horizontal="left" vertical="center" wrapText="1"/>
    </xf>
    <xf numFmtId="0" fontId="8" fillId="0" borderId="44" xfId="0" applyFont="1" applyBorder="1" applyAlignment="1">
      <alignment horizontal="left" vertical="center" wrapText="1"/>
    </xf>
    <xf numFmtId="0" fontId="1" fillId="5" borderId="9" xfId="0" applyFont="1" applyFill="1" applyBorder="1" applyAlignment="1">
      <alignment horizontal="center" vertical="center"/>
    </xf>
    <xf numFmtId="0" fontId="1" fillId="0" borderId="9" xfId="0" applyFont="1" applyBorder="1" applyAlignment="1">
      <alignment horizontal="left" vertical="top" wrapText="1"/>
    </xf>
    <xf numFmtId="0" fontId="17" fillId="0" borderId="9" xfId="0" applyFont="1" applyBorder="1" applyAlignment="1">
      <alignment horizontal="left" vertical="center" wrapText="1"/>
    </xf>
    <xf numFmtId="0" fontId="15" fillId="4" borderId="9" xfId="0" applyFont="1" applyFill="1" applyBorder="1" applyAlignment="1">
      <alignment horizontal="center"/>
    </xf>
    <xf numFmtId="0" fontId="1" fillId="0" borderId="43" xfId="0" applyFont="1" applyBorder="1" applyAlignment="1">
      <alignment horizontal="center" vertical="center" wrapText="1"/>
    </xf>
    <xf numFmtId="49" fontId="9" fillId="6" borderId="8" xfId="0" applyNumberFormat="1" applyFont="1" applyFill="1" applyBorder="1" applyAlignment="1">
      <alignment horizontal="center" vertical="center"/>
    </xf>
    <xf numFmtId="0" fontId="13" fillId="0" borderId="15" xfId="0" applyFont="1" applyBorder="1" applyAlignment="1">
      <alignment vertical="top"/>
    </xf>
    <xf numFmtId="14" fontId="13" fillId="0" borderId="23" xfId="0" applyNumberFormat="1" applyFont="1" applyBorder="1" applyAlignment="1">
      <alignment horizontal="center" vertical="center"/>
    </xf>
    <xf numFmtId="14" fontId="1" fillId="0" borderId="21" xfId="0" applyNumberFormat="1" applyFont="1" applyBorder="1" applyAlignment="1">
      <alignment horizontal="center" vertical="center" wrapText="1"/>
    </xf>
    <xf numFmtId="14" fontId="1" fillId="0" borderId="9" xfId="0" applyNumberFormat="1" applyFont="1" applyBorder="1" applyAlignment="1">
      <alignment horizontal="center" vertical="center"/>
    </xf>
    <xf numFmtId="0" fontId="1" fillId="0" borderId="17" xfId="0" applyFont="1" applyBorder="1" applyAlignment="1">
      <alignment horizontal="center" vertical="center" wrapText="1"/>
    </xf>
    <xf numFmtId="14" fontId="13" fillId="0" borderId="14" xfId="0" quotePrefix="1" applyNumberFormat="1" applyFont="1" applyBorder="1" applyAlignment="1">
      <alignment horizontal="center" vertical="center"/>
    </xf>
    <xf numFmtId="14" fontId="13" fillId="0" borderId="15" xfId="0" applyNumberFormat="1" applyFont="1" applyBorder="1" applyAlignment="1">
      <alignment horizontal="center" vertical="center"/>
    </xf>
    <xf numFmtId="0" fontId="13" fillId="0" borderId="15" xfId="0" applyFont="1" applyBorder="1" applyAlignment="1">
      <alignment horizontal="center" vertical="center" wrapText="1"/>
    </xf>
    <xf numFmtId="0" fontId="16" fillId="3" borderId="20" xfId="0" applyFont="1" applyFill="1" applyBorder="1" applyAlignment="1">
      <alignment horizontal="center" vertical="center"/>
    </xf>
    <xf numFmtId="0" fontId="22" fillId="3" borderId="20" xfId="0" applyFont="1" applyFill="1" applyBorder="1" applyAlignment="1">
      <alignment horizontal="center" vertical="center" wrapText="1"/>
    </xf>
    <xf numFmtId="0" fontId="16" fillId="3" borderId="20" xfId="0" applyFont="1" applyFill="1" applyBorder="1" applyAlignment="1">
      <alignment horizontal="left" vertical="center"/>
    </xf>
    <xf numFmtId="0" fontId="16" fillId="3" borderId="45" xfId="0" applyFont="1" applyFill="1" applyBorder="1" applyAlignment="1">
      <alignment horizontal="center" vertical="center"/>
    </xf>
    <xf numFmtId="0" fontId="1" fillId="0" borderId="8" xfId="0" applyFont="1" applyBorder="1" applyAlignment="1">
      <alignment horizontal="center" vertical="center"/>
    </xf>
    <xf numFmtId="14" fontId="1" fillId="0" borderId="23" xfId="0" applyNumberFormat="1" applyFont="1" applyBorder="1" applyAlignment="1">
      <alignment horizontal="center" vertical="center" wrapText="1"/>
    </xf>
    <xf numFmtId="0" fontId="3" fillId="9" borderId="1" xfId="0" applyFont="1" applyFill="1" applyBorder="1" applyAlignment="1">
      <alignment horizontal="center" vertical="center" wrapText="1"/>
    </xf>
    <xf numFmtId="0" fontId="4" fillId="2" borderId="42" xfId="0" applyFont="1" applyFill="1" applyBorder="1" applyAlignment="1">
      <alignment vertical="center"/>
    </xf>
    <xf numFmtId="0" fontId="4" fillId="2" borderId="5" xfId="0" applyFont="1" applyFill="1" applyBorder="1" applyAlignment="1">
      <alignment vertical="center"/>
    </xf>
    <xf numFmtId="0" fontId="3" fillId="9" borderId="48" xfId="0" applyFont="1" applyFill="1" applyBorder="1" applyAlignment="1">
      <alignment horizontal="center" vertical="center" wrapText="1"/>
    </xf>
    <xf numFmtId="0" fontId="3" fillId="9" borderId="47" xfId="0" applyFont="1" applyFill="1" applyBorder="1" applyAlignment="1">
      <alignment horizontal="center" vertical="center" wrapText="1"/>
    </xf>
    <xf numFmtId="0" fontId="14" fillId="8" borderId="39" xfId="0" applyFont="1" applyFill="1" applyBorder="1" applyAlignment="1">
      <alignment horizontal="center" vertical="top" wrapText="1"/>
    </xf>
    <xf numFmtId="0" fontId="3" fillId="0" borderId="30" xfId="0" applyFont="1" applyBorder="1" applyAlignment="1">
      <alignment horizontal="center" wrapText="1"/>
    </xf>
    <xf numFmtId="14" fontId="2" fillId="0" borderId="39" xfId="0" applyNumberFormat="1" applyFont="1" applyBorder="1"/>
    <xf numFmtId="0" fontId="13" fillId="0" borderId="24" xfId="0" applyFont="1" applyBorder="1" applyAlignment="1">
      <alignment vertical="top"/>
    </xf>
    <xf numFmtId="0" fontId="8" fillId="0" borderId="0" xfId="0" applyFont="1" applyAlignment="1">
      <alignment vertical="center" wrapText="1"/>
    </xf>
    <xf numFmtId="2" fontId="24" fillId="0" borderId="0" xfId="0" applyNumberFormat="1" applyFont="1" applyAlignment="1">
      <alignment horizontal="right"/>
    </xf>
    <xf numFmtId="2" fontId="25" fillId="9" borderId="46" xfId="0" applyNumberFormat="1" applyFont="1" applyFill="1" applyBorder="1" applyAlignment="1">
      <alignment horizontal="center" vertical="center" wrapText="1"/>
    </xf>
    <xf numFmtId="0" fontId="26" fillId="2" borderId="5" xfId="0" applyFont="1" applyFill="1" applyBorder="1" applyAlignment="1">
      <alignment vertical="center"/>
    </xf>
    <xf numFmtId="2" fontId="8" fillId="3" borderId="14" xfId="0" applyNumberFormat="1" applyFont="1" applyFill="1" applyBorder="1" applyAlignment="1">
      <alignment horizontal="center" vertical="center"/>
    </xf>
    <xf numFmtId="2" fontId="8" fillId="11" borderId="17" xfId="0" quotePrefix="1" applyNumberFormat="1" applyFont="1" applyFill="1" applyBorder="1" applyAlignment="1">
      <alignment horizontal="center" vertical="center"/>
    </xf>
    <xf numFmtId="2" fontId="8" fillId="0" borderId="3" xfId="0" quotePrefix="1" applyNumberFormat="1" applyFont="1" applyBorder="1" applyAlignment="1">
      <alignment horizontal="center" vertical="center" wrapText="1"/>
    </xf>
    <xf numFmtId="2" fontId="8" fillId="3" borderId="2" xfId="0" applyNumberFormat="1" applyFont="1" applyFill="1" applyBorder="1" applyAlignment="1">
      <alignment horizontal="center" vertical="center"/>
    </xf>
    <xf numFmtId="2" fontId="8" fillId="3" borderId="14" xfId="0" applyNumberFormat="1" applyFont="1" applyFill="1" applyBorder="1"/>
    <xf numFmtId="2" fontId="8" fillId="3" borderId="3" xfId="0" applyNumberFormat="1" applyFont="1" applyFill="1" applyBorder="1" applyAlignment="1">
      <alignment horizontal="center" vertical="center"/>
    </xf>
    <xf numFmtId="2" fontId="9" fillId="0" borderId="2" xfId="0" quotePrefix="1" applyNumberFormat="1" applyFont="1" applyBorder="1" applyAlignment="1">
      <alignment horizontal="center"/>
    </xf>
    <xf numFmtId="2" fontId="8" fillId="0" borderId="2" xfId="0" applyNumberFormat="1" applyFont="1" applyBorder="1" applyAlignment="1">
      <alignment horizontal="center" vertical="center"/>
    </xf>
    <xf numFmtId="2" fontId="9" fillId="0" borderId="2" xfId="0" quotePrefix="1" applyNumberFormat="1" applyFont="1" applyBorder="1" applyAlignment="1">
      <alignment horizontal="center" vertical="center"/>
    </xf>
    <xf numFmtId="2" fontId="9" fillId="0" borderId="3" xfId="0" quotePrefix="1" applyNumberFormat="1" applyFont="1" applyBorder="1" applyAlignment="1">
      <alignment horizontal="center"/>
    </xf>
    <xf numFmtId="2" fontId="8" fillId="3" borderId="2" xfId="0" applyNumberFormat="1" applyFont="1" applyFill="1" applyBorder="1"/>
    <xf numFmtId="2" fontId="8" fillId="0" borderId="14" xfId="0" quotePrefix="1" applyNumberFormat="1" applyFont="1" applyBorder="1" applyAlignment="1">
      <alignment horizontal="center" vertical="center" wrapText="1"/>
    </xf>
    <xf numFmtId="2" fontId="8" fillId="0" borderId="8" xfId="0" quotePrefix="1" applyNumberFormat="1" applyFont="1" applyBorder="1" applyAlignment="1">
      <alignment horizontal="center" vertical="center" wrapText="1"/>
    </xf>
    <xf numFmtId="2" fontId="8" fillId="0" borderId="21" xfId="0" quotePrefix="1" applyNumberFormat="1" applyFont="1" applyBorder="1" applyAlignment="1">
      <alignment horizontal="center" vertical="center"/>
    </xf>
    <xf numFmtId="49" fontId="8" fillId="3" borderId="2" xfId="0" applyNumberFormat="1" applyFont="1" applyFill="1" applyBorder="1" applyAlignment="1">
      <alignment horizontal="center"/>
    </xf>
    <xf numFmtId="2" fontId="8" fillId="0" borderId="3" xfId="0" quotePrefix="1" applyNumberFormat="1" applyFont="1" applyBorder="1" applyAlignment="1">
      <alignment horizontal="center" vertical="center"/>
    </xf>
    <xf numFmtId="2" fontId="27" fillId="0" borderId="0" xfId="0" applyNumberFormat="1" applyFont="1"/>
    <xf numFmtId="0" fontId="13" fillId="0" borderId="21" xfId="0" applyFont="1" applyBorder="1" applyAlignment="1">
      <alignment horizontal="center" vertical="center"/>
    </xf>
    <xf numFmtId="0" fontId="16" fillId="0" borderId="2" xfId="0" applyFont="1" applyBorder="1" applyAlignment="1">
      <alignment horizontal="center" vertical="center" wrapText="1"/>
    </xf>
    <xf numFmtId="0" fontId="4" fillId="2" borderId="0" xfId="0" applyFont="1" applyFill="1" applyAlignment="1">
      <alignment vertical="center"/>
    </xf>
    <xf numFmtId="0" fontId="26" fillId="2" borderId="0" xfId="0" applyFont="1" applyFill="1" applyAlignment="1">
      <alignment vertical="center"/>
    </xf>
    <xf numFmtId="0" fontId="14" fillId="8" borderId="0" xfId="0" applyFont="1" applyFill="1" applyAlignment="1">
      <alignment horizontal="center" vertical="top" wrapText="1"/>
    </xf>
    <xf numFmtId="0" fontId="28" fillId="2" borderId="0" xfId="0" applyFont="1" applyFill="1" applyAlignment="1">
      <alignment horizontal="center" vertical="center"/>
    </xf>
    <xf numFmtId="2" fontId="8" fillId="3" borderId="9" xfId="0" applyNumberFormat="1" applyFont="1" applyFill="1" applyBorder="1" applyAlignment="1">
      <alignment horizontal="center" vertical="center"/>
    </xf>
    <xf numFmtId="0" fontId="1" fillId="3" borderId="25" xfId="0" applyFont="1" applyFill="1" applyBorder="1" applyAlignment="1">
      <alignment horizontal="center" vertical="center"/>
    </xf>
    <xf numFmtId="0" fontId="1" fillId="4" borderId="3" xfId="0" applyFont="1" applyFill="1" applyBorder="1" applyAlignment="1">
      <alignment horizontal="center" vertical="center"/>
    </xf>
    <xf numFmtId="0" fontId="3" fillId="4" borderId="3" xfId="0" applyFont="1" applyFill="1" applyBorder="1" applyAlignment="1">
      <alignment horizontal="center" vertical="center"/>
    </xf>
    <xf numFmtId="0" fontId="1" fillId="4" borderId="3" xfId="0" applyFont="1" applyFill="1" applyBorder="1" applyAlignment="1">
      <alignment horizontal="left" vertical="center"/>
    </xf>
    <xf numFmtId="0" fontId="0" fillId="6" borderId="0" xfId="0" applyFill="1"/>
    <xf numFmtId="1" fontId="13" fillId="0" borderId="9" xfId="0" applyNumberFormat="1" applyFont="1" applyBorder="1" applyAlignment="1">
      <alignment horizontal="center" vertical="center"/>
    </xf>
    <xf numFmtId="0" fontId="0" fillId="0" borderId="7" xfId="0" applyBorder="1"/>
    <xf numFmtId="0" fontId="0" fillId="0" borderId="2" xfId="0" applyBorder="1" applyAlignment="1">
      <alignment horizontal="center" vertical="center"/>
    </xf>
    <xf numFmtId="0" fontId="16" fillId="6" borderId="50" xfId="0" applyFont="1" applyFill="1" applyBorder="1" applyAlignment="1">
      <alignment horizontal="center" vertical="center"/>
    </xf>
    <xf numFmtId="0" fontId="22" fillId="6" borderId="28" xfId="0" applyFont="1" applyFill="1" applyBorder="1" applyAlignment="1">
      <alignment horizontal="center" vertical="center"/>
    </xf>
    <xf numFmtId="0" fontId="22" fillId="6" borderId="28" xfId="0" applyFont="1" applyFill="1" applyBorder="1" applyAlignment="1">
      <alignment horizontal="center" vertical="center" wrapText="1"/>
    </xf>
    <xf numFmtId="0" fontId="16" fillId="6" borderId="28" xfId="0" applyFont="1" applyFill="1" applyBorder="1" applyAlignment="1">
      <alignment horizontal="left" vertical="center"/>
    </xf>
    <xf numFmtId="0" fontId="16" fillId="6" borderId="0" xfId="0" applyFont="1" applyFill="1" applyAlignment="1">
      <alignment horizontal="center" vertical="center"/>
    </xf>
    <xf numFmtId="0" fontId="21" fillId="3" borderId="20" xfId="0" applyFont="1" applyFill="1" applyBorder="1"/>
    <xf numFmtId="0" fontId="22" fillId="3" borderId="20" xfId="0" applyFont="1" applyFill="1" applyBorder="1" applyAlignment="1">
      <alignment horizontal="center" vertical="center"/>
    </xf>
    <xf numFmtId="0" fontId="16" fillId="3" borderId="51" xfId="0" applyFont="1" applyFill="1" applyBorder="1" applyAlignment="1">
      <alignment horizontal="center" vertical="center"/>
    </xf>
    <xf numFmtId="0" fontId="8" fillId="6" borderId="12" xfId="0" applyFont="1" applyFill="1" applyBorder="1" applyAlignment="1">
      <alignment vertical="center" wrapText="1"/>
    </xf>
    <xf numFmtId="0" fontId="4" fillId="8" borderId="52" xfId="0" applyFont="1" applyFill="1" applyBorder="1" applyAlignment="1">
      <alignment vertical="center"/>
    </xf>
    <xf numFmtId="0" fontId="3" fillId="3" borderId="41" xfId="0" applyFont="1" applyFill="1" applyBorder="1"/>
    <xf numFmtId="0" fontId="3" fillId="3" borderId="28" xfId="0" applyFont="1" applyFill="1" applyBorder="1"/>
    <xf numFmtId="0" fontId="0" fillId="0" borderId="9" xfId="0" applyBorder="1"/>
    <xf numFmtId="14" fontId="0" fillId="0" borderId="0" xfId="0" applyNumberFormat="1" applyAlignment="1">
      <alignment horizontal="center" vertical="center"/>
    </xf>
    <xf numFmtId="2" fontId="8" fillId="0" borderId="23" xfId="0" quotePrefix="1" applyNumberFormat="1" applyFont="1" applyBorder="1" applyAlignment="1">
      <alignment horizontal="center" vertical="center"/>
    </xf>
    <xf numFmtId="0" fontId="8" fillId="5" borderId="0" xfId="0" applyFont="1" applyFill="1" applyAlignment="1">
      <alignment horizontal="left" vertical="center"/>
    </xf>
    <xf numFmtId="0" fontId="0" fillId="0" borderId="12" xfId="0" applyBorder="1" applyAlignment="1">
      <alignment horizontal="center" vertical="center"/>
    </xf>
    <xf numFmtId="14" fontId="1" fillId="5" borderId="18" xfId="0" applyNumberFormat="1" applyFont="1" applyFill="1" applyBorder="1" applyAlignment="1">
      <alignment horizontal="center" vertical="center" wrapText="1"/>
    </xf>
    <xf numFmtId="0" fontId="17" fillId="0" borderId="14" xfId="0" applyFont="1" applyBorder="1" applyAlignment="1">
      <alignment vertical="center" wrapText="1"/>
    </xf>
    <xf numFmtId="0" fontId="7" fillId="3" borderId="15" xfId="0" applyFont="1" applyFill="1" applyBorder="1"/>
    <xf numFmtId="0" fontId="13" fillId="0" borderId="14" xfId="0" quotePrefix="1" applyFont="1" applyBorder="1" applyAlignment="1">
      <alignment horizontal="center" vertical="center"/>
    </xf>
    <xf numFmtId="0" fontId="14" fillId="0" borderId="14" xfId="0" applyFont="1" applyBorder="1"/>
    <xf numFmtId="0" fontId="3" fillId="3" borderId="14" xfId="0" applyFont="1" applyFill="1" applyBorder="1" applyAlignment="1">
      <alignment horizontal="center" vertical="center" wrapText="1"/>
    </xf>
    <xf numFmtId="0" fontId="1" fillId="3" borderId="14" xfId="0" applyFont="1" applyFill="1" applyBorder="1" applyAlignment="1">
      <alignment horizontal="left" vertical="center"/>
    </xf>
    <xf numFmtId="0" fontId="7" fillId="3" borderId="53" xfId="0" applyFont="1" applyFill="1" applyBorder="1"/>
    <xf numFmtId="0" fontId="1" fillId="3" borderId="51" xfId="0" applyFont="1" applyFill="1" applyBorder="1" applyAlignment="1">
      <alignment horizontal="center" vertical="center"/>
    </xf>
    <xf numFmtId="0" fontId="4" fillId="8" borderId="0" xfId="0" applyFont="1" applyFill="1" applyAlignment="1">
      <alignment vertical="center"/>
    </xf>
    <xf numFmtId="0" fontId="4" fillId="8" borderId="12" xfId="0" applyFont="1" applyFill="1" applyBorder="1" applyAlignment="1">
      <alignment vertical="center"/>
    </xf>
    <xf numFmtId="0" fontId="4" fillId="8" borderId="49" xfId="0" applyFont="1" applyFill="1" applyBorder="1" applyAlignment="1">
      <alignment vertical="center"/>
    </xf>
    <xf numFmtId="0" fontId="26" fillId="8" borderId="0" xfId="0" applyFont="1" applyFill="1" applyAlignment="1">
      <alignment vertical="center"/>
    </xf>
    <xf numFmtId="0" fontId="16" fillId="3" borderId="54" xfId="0" applyFont="1" applyFill="1" applyBorder="1" applyAlignment="1">
      <alignment horizontal="center" vertical="center"/>
    </xf>
    <xf numFmtId="2" fontId="8" fillId="3" borderId="15" xfId="0" applyNumberFormat="1" applyFont="1" applyFill="1" applyBorder="1" applyAlignment="1">
      <alignment horizontal="center" vertical="center"/>
    </xf>
    <xf numFmtId="0" fontId="16" fillId="3" borderId="38" xfId="0" applyFont="1" applyFill="1" applyBorder="1" applyAlignment="1">
      <alignment horizontal="center" vertical="center"/>
    </xf>
    <xf numFmtId="17" fontId="12" fillId="0" borderId="9" xfId="0" quotePrefix="1" applyNumberFormat="1" applyFont="1" applyBorder="1" applyAlignment="1">
      <alignment horizontal="center" vertical="center" wrapText="1"/>
    </xf>
    <xf numFmtId="0" fontId="12" fillId="4" borderId="9" xfId="0" applyFont="1" applyFill="1" applyBorder="1" applyAlignment="1">
      <alignment horizontal="left" vertical="center"/>
    </xf>
    <xf numFmtId="2" fontId="9" fillId="0" borderId="9" xfId="0" quotePrefix="1" applyNumberFormat="1" applyFont="1" applyBorder="1" applyAlignment="1">
      <alignment horizontal="center" vertical="center"/>
    </xf>
    <xf numFmtId="0" fontId="16" fillId="6" borderId="55" xfId="0" applyFont="1" applyFill="1" applyBorder="1" applyAlignment="1">
      <alignment horizontal="center" vertical="center"/>
    </xf>
    <xf numFmtId="2" fontId="8" fillId="6" borderId="9" xfId="0" quotePrefix="1" applyNumberFormat="1" applyFont="1" applyFill="1" applyBorder="1" applyAlignment="1">
      <alignment horizontal="center" vertical="center"/>
    </xf>
    <xf numFmtId="0" fontId="8" fillId="0" borderId="2" xfId="0" applyFont="1" applyBorder="1" applyAlignment="1">
      <alignment wrapText="1"/>
    </xf>
    <xf numFmtId="0" fontId="8" fillId="0" borderId="2" xfId="0" applyFont="1" applyBorder="1"/>
    <xf numFmtId="0" fontId="29" fillId="0" borderId="2" xfId="0" applyFont="1" applyBorder="1" applyAlignment="1">
      <alignment horizontal="left" vertical="center" wrapText="1"/>
    </xf>
    <xf numFmtId="0" fontId="8" fillId="0" borderId="0" xfId="0" applyFont="1" applyAlignment="1">
      <alignment horizontal="left" vertical="center" wrapText="1"/>
    </xf>
    <xf numFmtId="14" fontId="1" fillId="0" borderId="14" xfId="0" quotePrefix="1" applyNumberFormat="1" applyFont="1" applyBorder="1" applyAlignment="1">
      <alignment horizontal="center" vertical="center"/>
    </xf>
    <xf numFmtId="14" fontId="1" fillId="0" borderId="38" xfId="0" applyNumberFormat="1" applyFont="1" applyBorder="1" applyAlignment="1">
      <alignment horizontal="center" vertical="center"/>
    </xf>
    <xf numFmtId="14" fontId="1" fillId="0" borderId="50" xfId="0" applyNumberFormat="1" applyFont="1" applyBorder="1" applyAlignment="1">
      <alignment horizontal="center" vertical="center"/>
    </xf>
    <xf numFmtId="0" fontId="1" fillId="0" borderId="49" xfId="0" applyFont="1" applyBorder="1" applyAlignment="1">
      <alignment horizontal="center" vertical="center"/>
    </xf>
    <xf numFmtId="0" fontId="8" fillId="5" borderId="38" xfId="0" applyFont="1" applyFill="1" applyBorder="1" applyAlignment="1">
      <alignment horizontal="center" vertical="center"/>
    </xf>
    <xf numFmtId="1" fontId="13" fillId="0" borderId="50" xfId="0" applyNumberFormat="1" applyFont="1" applyBorder="1" applyAlignment="1">
      <alignment horizontal="center" vertical="center"/>
    </xf>
    <xf numFmtId="2" fontId="8" fillId="0" borderId="49" xfId="0" quotePrefix="1" applyNumberFormat="1" applyFont="1" applyBorder="1" applyAlignment="1">
      <alignment horizontal="center" vertical="center" wrapText="1"/>
    </xf>
    <xf numFmtId="14" fontId="1" fillId="0" borderId="26" xfId="0" quotePrefix="1" applyNumberFormat="1" applyFont="1" applyBorder="1" applyAlignment="1">
      <alignment horizontal="center" vertical="center"/>
    </xf>
    <xf numFmtId="0" fontId="0" fillId="0" borderId="14" xfId="0" applyBorder="1" applyAlignment="1">
      <alignment horizontal="center" vertical="center"/>
    </xf>
    <xf numFmtId="0" fontId="1" fillId="0" borderId="26" xfId="0" applyFont="1" applyBorder="1" applyAlignment="1">
      <alignment horizontal="left" vertical="top"/>
    </xf>
    <xf numFmtId="0" fontId="19" fillId="0" borderId="2" xfId="0" applyFont="1" applyBorder="1" applyAlignment="1">
      <alignment horizontal="left" vertical="center" wrapText="1"/>
    </xf>
    <xf numFmtId="14" fontId="1" fillId="5" borderId="15" xfId="0" applyNumberFormat="1" applyFont="1" applyFill="1" applyBorder="1" applyAlignment="1">
      <alignment horizontal="center" vertical="center"/>
    </xf>
    <xf numFmtId="0" fontId="1" fillId="0" borderId="28" xfId="0" applyFont="1" applyBorder="1" applyAlignment="1">
      <alignment horizontal="left" vertical="top" wrapText="1"/>
    </xf>
    <xf numFmtId="0" fontId="1" fillId="0" borderId="37" xfId="0" applyFont="1" applyBorder="1" applyAlignment="1">
      <alignment horizontal="center" vertical="center"/>
    </xf>
    <xf numFmtId="0" fontId="1" fillId="0" borderId="24" xfId="0" applyFont="1" applyBorder="1" applyAlignment="1">
      <alignment horizontal="left" vertical="top" wrapText="1"/>
    </xf>
    <xf numFmtId="0" fontId="21" fillId="3" borderId="15" xfId="0" applyFont="1" applyFill="1" applyBorder="1"/>
    <xf numFmtId="0" fontId="22" fillId="3" borderId="57" xfId="0" applyFont="1" applyFill="1" applyBorder="1" applyAlignment="1">
      <alignment horizontal="center" vertical="center" wrapText="1"/>
    </xf>
    <xf numFmtId="0" fontId="16" fillId="3" borderId="57" xfId="0" applyFont="1" applyFill="1" applyBorder="1" applyAlignment="1">
      <alignment horizontal="left" vertical="center"/>
    </xf>
    <xf numFmtId="0" fontId="1" fillId="0" borderId="14" xfId="0" applyFont="1" applyBorder="1" applyAlignment="1">
      <alignment horizontal="center" vertical="top" wrapText="1"/>
    </xf>
    <xf numFmtId="0" fontId="16" fillId="0" borderId="8" xfId="0" applyFont="1" applyBorder="1" applyAlignment="1">
      <alignment horizontal="left" vertical="top"/>
    </xf>
    <xf numFmtId="14" fontId="13" fillId="0" borderId="12" xfId="0" quotePrefix="1" applyNumberFormat="1" applyFont="1" applyBorder="1" applyAlignment="1">
      <alignment horizontal="center" vertical="center"/>
    </xf>
    <xf numFmtId="0" fontId="1" fillId="0" borderId="12" xfId="0" applyFont="1" applyBorder="1" applyAlignment="1">
      <alignment horizontal="center" vertical="center" wrapText="1"/>
    </xf>
    <xf numFmtId="0" fontId="13" fillId="0" borderId="39" xfId="0" applyFont="1" applyBorder="1" applyAlignment="1">
      <alignment vertical="top"/>
    </xf>
    <xf numFmtId="49" fontId="9" fillId="6" borderId="10" xfId="0" applyNumberFormat="1" applyFont="1" applyFill="1" applyBorder="1" applyAlignment="1">
      <alignment horizontal="center" vertical="center"/>
    </xf>
    <xf numFmtId="3" fontId="30" fillId="0" borderId="55" xfId="0" quotePrefix="1" applyNumberFormat="1" applyFont="1" applyBorder="1" applyAlignment="1">
      <alignment horizontal="center" wrapText="1"/>
    </xf>
    <xf numFmtId="0" fontId="13" fillId="0" borderId="33" xfId="0" applyFont="1" applyBorder="1" applyAlignment="1">
      <alignment horizontal="center" vertical="center" wrapText="1"/>
    </xf>
    <xf numFmtId="0" fontId="3" fillId="4" borderId="28" xfId="0" applyFont="1" applyFill="1" applyBorder="1" applyAlignment="1">
      <alignment horizontal="center" vertical="center"/>
    </xf>
    <xf numFmtId="0" fontId="1" fillId="4" borderId="28" xfId="0" applyFont="1" applyFill="1" applyBorder="1" applyAlignment="1">
      <alignment horizontal="left" vertical="center"/>
    </xf>
    <xf numFmtId="2" fontId="8" fillId="11" borderId="37" xfId="0" quotePrefix="1" applyNumberFormat="1" applyFont="1" applyFill="1" applyBorder="1" applyAlignment="1">
      <alignment horizontal="center" vertical="center"/>
    </xf>
    <xf numFmtId="0" fontId="16" fillId="11" borderId="0" xfId="0" applyFont="1" applyFill="1" applyAlignment="1">
      <alignment horizontal="center" vertical="center"/>
    </xf>
    <xf numFmtId="0" fontId="8" fillId="0" borderId="12" xfId="0" applyFont="1" applyBorder="1" applyAlignment="1">
      <alignment vertical="center" wrapText="1"/>
    </xf>
    <xf numFmtId="17" fontId="16" fillId="11" borderId="39" xfId="0" quotePrefix="1" applyNumberFormat="1" applyFont="1" applyFill="1" applyBorder="1" applyAlignment="1">
      <alignment horizontal="center" vertical="center"/>
    </xf>
    <xf numFmtId="0" fontId="13" fillId="0" borderId="0" xfId="0" applyFont="1" applyAlignment="1">
      <alignment horizontal="left" vertical="center"/>
    </xf>
    <xf numFmtId="0" fontId="13" fillId="0" borderId="39" xfId="0" applyFont="1" applyBorder="1" applyAlignment="1">
      <alignment horizontal="left" vertical="center"/>
    </xf>
    <xf numFmtId="0" fontId="3" fillId="6" borderId="12" xfId="0" applyFont="1" applyFill="1" applyBorder="1" applyAlignment="1">
      <alignment horizontal="center" vertical="center" wrapText="1"/>
    </xf>
    <xf numFmtId="0" fontId="1" fillId="6" borderId="12" xfId="0" applyFont="1" applyFill="1" applyBorder="1" applyAlignment="1">
      <alignment horizontal="center" vertical="center"/>
    </xf>
    <xf numFmtId="0" fontId="1" fillId="6" borderId="30" xfId="0" applyFont="1" applyFill="1" applyBorder="1" applyAlignment="1">
      <alignment horizontal="center" vertical="center"/>
    </xf>
    <xf numFmtId="0" fontId="3" fillId="6" borderId="9" xfId="0" applyFont="1" applyFill="1" applyBorder="1" applyAlignment="1">
      <alignment horizontal="center" vertical="center"/>
    </xf>
    <xf numFmtId="0" fontId="3" fillId="6" borderId="30" xfId="0" applyFont="1" applyFill="1" applyBorder="1" applyAlignment="1">
      <alignment horizontal="center" vertical="center" wrapText="1"/>
    </xf>
    <xf numFmtId="0" fontId="1" fillId="6" borderId="12" xfId="0" applyFont="1" applyFill="1" applyBorder="1" applyAlignment="1">
      <alignment horizontal="left" vertical="center"/>
    </xf>
    <xf numFmtId="0" fontId="1" fillId="6" borderId="9" xfId="0" applyFont="1" applyFill="1" applyBorder="1" applyAlignment="1">
      <alignment horizontal="center" vertical="center"/>
    </xf>
    <xf numFmtId="2" fontId="8" fillId="6" borderId="33" xfId="0" applyNumberFormat="1" applyFont="1" applyFill="1" applyBorder="1" applyAlignment="1">
      <alignment horizontal="center" vertical="center"/>
    </xf>
    <xf numFmtId="0" fontId="1" fillId="6" borderId="33" xfId="0" applyFont="1" applyFill="1" applyBorder="1" applyAlignment="1">
      <alignment horizontal="center" vertical="center"/>
    </xf>
    <xf numFmtId="14" fontId="1" fillId="0" borderId="17" xfId="0" applyNumberFormat="1" applyFont="1" applyBorder="1" applyAlignment="1">
      <alignment horizontal="center" vertical="center" wrapText="1"/>
    </xf>
    <xf numFmtId="0" fontId="1" fillId="0" borderId="58" xfId="0" applyFont="1" applyBorder="1" applyAlignment="1">
      <alignment horizontal="left" vertical="top" wrapText="1"/>
    </xf>
    <xf numFmtId="2" fontId="19" fillId="0" borderId="2" xfId="0" quotePrefix="1" applyNumberFormat="1" applyFont="1" applyBorder="1" applyAlignment="1">
      <alignment horizontal="center" vertical="center"/>
    </xf>
    <xf numFmtId="0" fontId="19" fillId="0" borderId="30" xfId="0" applyFont="1" applyBorder="1" applyAlignment="1">
      <alignment horizontal="center" vertical="center"/>
    </xf>
    <xf numFmtId="2" fontId="19" fillId="0" borderId="14" xfId="0" quotePrefix="1" applyNumberFormat="1" applyFont="1" applyBorder="1" applyAlignment="1">
      <alignment horizontal="center" vertical="center" wrapText="1"/>
    </xf>
    <xf numFmtId="0" fontId="1" fillId="6" borderId="25" xfId="0" applyFont="1" applyFill="1" applyBorder="1" applyAlignment="1">
      <alignment horizontal="center" vertical="center"/>
    </xf>
    <xf numFmtId="0" fontId="1" fillId="6" borderId="25" xfId="0" quotePrefix="1" applyFont="1" applyFill="1" applyBorder="1" applyAlignment="1">
      <alignment horizontal="center" vertical="center"/>
    </xf>
    <xf numFmtId="0" fontId="7" fillId="6" borderId="39" xfId="0" applyFont="1" applyFill="1" applyBorder="1"/>
    <xf numFmtId="0" fontId="0" fillId="0" borderId="55" xfId="0" applyBorder="1" applyAlignment="1">
      <alignment horizontal="center" vertical="center"/>
    </xf>
    <xf numFmtId="0" fontId="8" fillId="0" borderId="3" xfId="0" applyFont="1" applyBorder="1"/>
    <xf numFmtId="14" fontId="8" fillId="10" borderId="7" xfId="0" applyNumberFormat="1" applyFont="1" applyFill="1" applyBorder="1" applyAlignment="1">
      <alignment horizontal="center" vertical="center" wrapText="1"/>
    </xf>
    <xf numFmtId="0" fontId="31" fillId="0" borderId="0" xfId="0" applyFont="1" applyAlignment="1">
      <alignment wrapText="1"/>
    </xf>
    <xf numFmtId="0" fontId="1" fillId="4" borderId="14" xfId="0" applyFont="1" applyFill="1" applyBorder="1" applyAlignment="1">
      <alignment horizontal="center" vertical="center"/>
    </xf>
    <xf numFmtId="0" fontId="16" fillId="3" borderId="14" xfId="0" applyFont="1" applyFill="1" applyBorder="1" applyAlignment="1">
      <alignment horizontal="center" vertical="center"/>
    </xf>
    <xf numFmtId="0" fontId="22" fillId="3" borderId="14" xfId="0" applyFont="1" applyFill="1" applyBorder="1" applyAlignment="1">
      <alignment horizontal="center" vertical="center"/>
    </xf>
    <xf numFmtId="0" fontId="16" fillId="3" borderId="39" xfId="0" applyFont="1" applyFill="1" applyBorder="1" applyAlignment="1">
      <alignment horizontal="center" vertical="center"/>
    </xf>
    <xf numFmtId="0" fontId="1" fillId="4" borderId="38" xfId="0" applyFont="1" applyFill="1" applyBorder="1" applyAlignment="1">
      <alignment horizontal="center" vertical="center"/>
    </xf>
    <xf numFmtId="0" fontId="22" fillId="3" borderId="56" xfId="0" applyFont="1" applyFill="1" applyBorder="1" applyAlignment="1">
      <alignment horizontal="center" vertical="center" wrapText="1"/>
    </xf>
    <xf numFmtId="0" fontId="1" fillId="4" borderId="21" xfId="0" applyFont="1" applyFill="1" applyBorder="1" applyAlignment="1">
      <alignment horizontal="center" vertical="center"/>
    </xf>
    <xf numFmtId="0" fontId="10" fillId="0" borderId="59" xfId="0" applyFont="1" applyBorder="1" applyAlignment="1">
      <alignment horizontal="center" vertical="center" wrapText="1"/>
    </xf>
    <xf numFmtId="0" fontId="1" fillId="0" borderId="23" xfId="0" applyFont="1" applyBorder="1" applyAlignment="1">
      <alignment horizontal="center" vertical="center"/>
    </xf>
    <xf numFmtId="0" fontId="13" fillId="0" borderId="16" xfId="0" applyFont="1" applyBorder="1" applyAlignment="1">
      <alignment horizontal="left" vertical="top"/>
    </xf>
    <xf numFmtId="14" fontId="13" fillId="0" borderId="9" xfId="0" applyNumberFormat="1" applyFont="1" applyBorder="1" applyAlignment="1">
      <alignment horizontal="center" vertical="center"/>
    </xf>
    <xf numFmtId="0" fontId="13" fillId="0" borderId="9" xfId="0" applyFont="1" applyBorder="1" applyAlignment="1">
      <alignment horizontal="center" vertical="center"/>
    </xf>
    <xf numFmtId="0" fontId="13" fillId="0" borderId="30" xfId="0" applyFont="1" applyBorder="1"/>
    <xf numFmtId="0" fontId="13" fillId="0" borderId="55" xfId="0" applyFont="1" applyBorder="1" applyAlignment="1">
      <alignment vertical="top" wrapText="1"/>
    </xf>
    <xf numFmtId="17" fontId="16" fillId="0" borderId="2" xfId="0" quotePrefix="1" applyNumberFormat="1" applyFont="1" applyBorder="1" applyAlignment="1">
      <alignment horizontal="center" vertical="center"/>
    </xf>
    <xf numFmtId="0" fontId="16" fillId="0" borderId="3" xfId="0" quotePrefix="1" applyFont="1" applyBorder="1" applyAlignment="1">
      <alignment horizontal="center" vertical="center"/>
    </xf>
    <xf numFmtId="0" fontId="17" fillId="0" borderId="2" xfId="0" applyFont="1" applyBorder="1" applyAlignment="1">
      <alignment vertical="center"/>
    </xf>
    <xf numFmtId="0" fontId="8" fillId="0" borderId="12" xfId="0" applyFont="1" applyBorder="1" applyAlignment="1">
      <alignment horizontal="left" vertical="center"/>
    </xf>
    <xf numFmtId="0" fontId="1" fillId="5" borderId="21" xfId="0" applyFont="1" applyFill="1" applyBorder="1" applyAlignment="1">
      <alignment horizontal="left" vertical="center"/>
    </xf>
    <xf numFmtId="14" fontId="8" fillId="0" borderId="30" xfId="0" applyNumberFormat="1" applyFont="1" applyBorder="1" applyAlignment="1">
      <alignment horizontal="center" vertical="center"/>
    </xf>
    <xf numFmtId="14" fontId="16" fillId="0" borderId="18" xfId="0" applyNumberFormat="1" applyFont="1" applyBorder="1" applyAlignment="1">
      <alignment horizontal="center" vertical="center"/>
    </xf>
    <xf numFmtId="0" fontId="16" fillId="0" borderId="0" xfId="0" applyFont="1" applyAlignment="1">
      <alignment horizontal="left" vertical="top"/>
    </xf>
    <xf numFmtId="0" fontId="1" fillId="0" borderId="17" xfId="0" applyFont="1" applyBorder="1" applyAlignment="1">
      <alignment horizontal="left" vertical="top" wrapText="1"/>
    </xf>
    <xf numFmtId="0" fontId="8" fillId="5" borderId="3" xfId="0" applyFont="1" applyFill="1" applyBorder="1" applyAlignment="1">
      <alignment horizontal="center" vertical="center" wrapText="1"/>
    </xf>
    <xf numFmtId="0" fontId="16" fillId="0" borderId="2" xfId="0" applyFont="1" applyBorder="1" applyAlignment="1">
      <alignment horizontal="center" vertical="center"/>
    </xf>
    <xf numFmtId="1" fontId="8" fillId="0" borderId="23" xfId="0" quotePrefix="1" applyNumberFormat="1" applyFont="1" applyBorder="1" applyAlignment="1">
      <alignment horizontal="center" vertical="center"/>
    </xf>
    <xf numFmtId="14" fontId="16" fillId="5" borderId="7" xfId="0" applyNumberFormat="1" applyFont="1" applyFill="1" applyBorder="1" applyAlignment="1">
      <alignment horizontal="center" vertical="center"/>
    </xf>
    <xf numFmtId="0" fontId="13" fillId="0" borderId="12" xfId="0" applyFont="1" applyBorder="1" applyAlignment="1">
      <alignment horizontal="left" vertical="center"/>
    </xf>
    <xf numFmtId="2" fontId="8" fillId="3" borderId="41" xfId="0" applyNumberFormat="1" applyFont="1" applyFill="1" applyBorder="1" applyAlignment="1">
      <alignment horizontal="center" vertical="center"/>
    </xf>
    <xf numFmtId="2" fontId="9" fillId="13" borderId="9" xfId="0" quotePrefix="1" applyNumberFormat="1" applyFont="1" applyFill="1" applyBorder="1" applyAlignment="1">
      <alignment horizontal="center" vertical="center"/>
    </xf>
    <xf numFmtId="2" fontId="8" fillId="6" borderId="14" xfId="0" applyNumberFormat="1" applyFont="1" applyFill="1" applyBorder="1" applyAlignment="1">
      <alignment horizontal="center" vertical="center"/>
    </xf>
    <xf numFmtId="0" fontId="33" fillId="0" borderId="2" xfId="0" applyFont="1" applyBorder="1" applyAlignment="1">
      <alignment horizontal="left" vertical="center" wrapText="1"/>
    </xf>
    <xf numFmtId="0" fontId="1" fillId="6" borderId="60" xfId="0" applyFont="1" applyFill="1" applyBorder="1" applyAlignment="1">
      <alignment horizontal="center" vertical="center"/>
    </xf>
    <xf numFmtId="0" fontId="1" fillId="10" borderId="24" xfId="0" applyFont="1" applyFill="1" applyBorder="1" applyAlignment="1">
      <alignment horizontal="left" vertical="center"/>
    </xf>
    <xf numFmtId="14" fontId="0" fillId="0" borderId="9" xfId="0" applyNumberFormat="1" applyBorder="1" applyAlignment="1">
      <alignment horizontal="center" vertical="center"/>
    </xf>
    <xf numFmtId="1" fontId="13" fillId="0" borderId="61" xfId="0" applyNumberFormat="1" applyFont="1" applyBorder="1" applyAlignment="1">
      <alignment horizontal="center" vertical="center"/>
    </xf>
    <xf numFmtId="0" fontId="1" fillId="0" borderId="9" xfId="0" applyFont="1" applyBorder="1" applyAlignment="1">
      <alignment horizontal="center" vertical="center" wrapText="1"/>
    </xf>
    <xf numFmtId="14" fontId="1" fillId="5" borderId="9" xfId="0" applyNumberFormat="1" applyFont="1" applyFill="1" applyBorder="1" applyAlignment="1">
      <alignment horizontal="center" vertical="center"/>
    </xf>
    <xf numFmtId="14" fontId="1" fillId="0" borderId="0" xfId="0" applyNumberFormat="1" applyFont="1" applyAlignment="1">
      <alignment horizontal="center" vertical="center" wrapText="1"/>
    </xf>
    <xf numFmtId="0" fontId="1" fillId="0" borderId="0" xfId="0" applyFont="1" applyAlignment="1">
      <alignment horizontal="left" vertical="top"/>
    </xf>
    <xf numFmtId="0" fontId="3" fillId="9" borderId="4" xfId="0" applyFont="1" applyFill="1" applyBorder="1" applyAlignment="1">
      <alignment horizontal="center" vertical="center" wrapText="1"/>
    </xf>
    <xf numFmtId="0" fontId="3" fillId="9" borderId="6" xfId="0" applyFont="1" applyFill="1" applyBorder="1" applyAlignment="1">
      <alignment horizontal="center" vertical="center" wrapText="1"/>
    </xf>
  </cellXfs>
  <cellStyles count="1">
    <cellStyle name="Normaali" xfId="0" builtinId="0"/>
  </cellStyles>
  <dxfs count="24">
    <dxf>
      <fill>
        <patternFill>
          <fgColor rgb="FFC00000"/>
          <bgColor theme="9" tint="-0.24994659260841701"/>
        </patternFill>
      </fill>
    </dxf>
    <dxf>
      <fill>
        <patternFill>
          <bgColor rgb="FFFF0000"/>
        </patternFill>
      </fill>
    </dxf>
    <dxf>
      <fill>
        <patternFill>
          <bgColor rgb="FFFFFF00"/>
        </patternFill>
      </fill>
    </dxf>
    <dxf>
      <fill>
        <patternFill>
          <fgColor rgb="FFC00000"/>
          <bgColor theme="9" tint="-0.24994659260841701"/>
        </patternFill>
      </fill>
    </dxf>
    <dxf>
      <fill>
        <patternFill>
          <bgColor rgb="FFFF0000"/>
        </patternFill>
      </fill>
    </dxf>
    <dxf>
      <fill>
        <patternFill>
          <bgColor rgb="FFFFFF00"/>
        </patternFill>
      </fill>
    </dxf>
    <dxf>
      <fill>
        <patternFill>
          <fgColor rgb="FFC00000"/>
          <bgColor theme="9" tint="-0.24994659260841701"/>
        </patternFill>
      </fill>
    </dxf>
    <dxf>
      <fill>
        <patternFill>
          <bgColor rgb="FFFF0000"/>
        </patternFill>
      </fill>
    </dxf>
    <dxf>
      <fill>
        <patternFill>
          <bgColor rgb="FFFFFF00"/>
        </patternFill>
      </fill>
    </dxf>
    <dxf>
      <fill>
        <patternFill>
          <fgColor rgb="FFC00000"/>
          <bgColor theme="9" tint="-0.24994659260841701"/>
        </patternFill>
      </fill>
    </dxf>
    <dxf>
      <fill>
        <patternFill>
          <bgColor rgb="FFFF0000"/>
        </patternFill>
      </fill>
    </dxf>
    <dxf>
      <fill>
        <patternFill>
          <bgColor rgb="FFFFFF00"/>
        </patternFill>
      </fill>
    </dxf>
    <dxf>
      <fill>
        <patternFill>
          <fgColor rgb="FFC00000"/>
          <bgColor theme="9" tint="-0.24994659260841701"/>
        </patternFill>
      </fill>
    </dxf>
    <dxf>
      <fill>
        <patternFill>
          <bgColor rgb="FFFF0000"/>
        </patternFill>
      </fill>
    </dxf>
    <dxf>
      <fill>
        <patternFill>
          <bgColor rgb="FFFFFF00"/>
        </patternFill>
      </fill>
    </dxf>
    <dxf>
      <fill>
        <patternFill>
          <fgColor rgb="FFC00000"/>
          <bgColor theme="9" tint="-0.24994659260841701"/>
        </patternFill>
      </fill>
    </dxf>
    <dxf>
      <fill>
        <patternFill>
          <bgColor rgb="FFFF0000"/>
        </patternFill>
      </fill>
    </dxf>
    <dxf>
      <fill>
        <patternFill>
          <bgColor rgb="FFFFFF00"/>
        </patternFill>
      </fill>
    </dxf>
    <dxf>
      <fill>
        <patternFill>
          <fgColor rgb="FFC00000"/>
          <bgColor theme="9" tint="-0.24994659260841701"/>
        </patternFill>
      </fill>
    </dxf>
    <dxf>
      <fill>
        <patternFill>
          <bgColor rgb="FFFF0000"/>
        </patternFill>
      </fill>
    </dxf>
    <dxf>
      <fill>
        <patternFill>
          <bgColor rgb="FFFFFF00"/>
        </patternFill>
      </fill>
    </dxf>
    <dxf>
      <fill>
        <patternFill>
          <fgColor rgb="FFC00000"/>
          <bgColor theme="9" tint="-0.24994659260841701"/>
        </patternFill>
      </fill>
    </dxf>
    <dxf>
      <fill>
        <patternFill>
          <bgColor rgb="FFFF0000"/>
        </patternFill>
      </fill>
    </dxf>
    <dxf>
      <fill>
        <patternFill>
          <bgColor rgb="FFFFFF00"/>
        </patternFill>
      </fill>
    </dxf>
  </dxfs>
  <tableStyles count="0" defaultTableStyle="TableStyleMedium2" defaultPivotStyle="PivotStyleMedium9"/>
  <colors>
    <mruColors>
      <color rgb="FF669900"/>
      <color rgb="FF99CC00"/>
      <color rgb="FFFF3300"/>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94"/>
  <sheetViews>
    <sheetView tabSelected="1" zoomScale="90" zoomScaleNormal="90" workbookViewId="0">
      <pane xSplit="1" ySplit="2" topLeftCell="B26" activePane="bottomRight" state="frozen"/>
      <selection pane="bottomRight" activeCell="A20" sqref="A20:XFD20"/>
      <selection pane="bottomLeft"/>
      <selection pane="topRight"/>
    </sheetView>
  </sheetViews>
  <sheetFormatPr defaultRowHeight="15"/>
  <cols>
    <col min="1" max="1" width="76.85546875" customWidth="1"/>
    <col min="2" max="2" width="40.7109375" customWidth="1"/>
    <col min="3" max="3" width="16.5703125" customWidth="1"/>
    <col min="4" max="4" width="17.28515625" customWidth="1"/>
    <col min="5" max="5" width="16.7109375" customWidth="1"/>
    <col min="6" max="6" width="15" style="78" customWidth="1"/>
    <col min="7" max="7" width="137.7109375" customWidth="1"/>
    <col min="8" max="8" width="25.5703125" customWidth="1"/>
    <col min="9" max="9" width="24.28515625" style="297" customWidth="1"/>
    <col min="10" max="10" width="41.42578125" customWidth="1"/>
    <col min="11" max="11" width="38.7109375" customWidth="1"/>
  </cols>
  <sheetData>
    <row r="1" spans="1:39" ht="41.25" customHeight="1" thickBot="1">
      <c r="A1" s="47" t="s">
        <v>0</v>
      </c>
      <c r="E1" s="47"/>
      <c r="F1" s="47"/>
      <c r="G1" s="1"/>
      <c r="H1" s="1"/>
      <c r="I1" s="278" t="s">
        <v>1</v>
      </c>
      <c r="J1" s="275">
        <f ca="1">TODAY()</f>
        <v>45454</v>
      </c>
    </row>
    <row r="2" spans="1:39" ht="54.75" customHeight="1" thickBot="1">
      <c r="A2" s="271" t="s">
        <v>2</v>
      </c>
      <c r="B2" s="450" t="s">
        <v>3</v>
      </c>
      <c r="C2" s="451"/>
      <c r="D2" s="272" t="s">
        <v>4</v>
      </c>
      <c r="E2" s="268" t="s">
        <v>5</v>
      </c>
      <c r="F2" s="268" t="s">
        <v>6</v>
      </c>
      <c r="G2" s="268" t="s">
        <v>7</v>
      </c>
      <c r="H2" s="268" t="s">
        <v>8</v>
      </c>
      <c r="I2" s="279" t="s">
        <v>9</v>
      </c>
      <c r="J2" s="274"/>
    </row>
    <row r="3" spans="1:39" ht="93" customHeight="1">
      <c r="A3" s="269" t="s">
        <v>10</v>
      </c>
      <c r="B3" s="270"/>
      <c r="C3" s="270"/>
      <c r="D3" s="270"/>
      <c r="E3" s="270"/>
      <c r="F3" s="270"/>
      <c r="G3" s="270"/>
      <c r="H3" s="270"/>
      <c r="I3" s="280"/>
      <c r="J3" s="273" t="s">
        <v>11</v>
      </c>
    </row>
    <row r="4" spans="1:39" ht="30.75" customHeight="1">
      <c r="A4" s="300"/>
      <c r="B4" s="303" t="s">
        <v>12</v>
      </c>
      <c r="C4" s="300"/>
      <c r="D4" s="300"/>
      <c r="E4" s="300"/>
      <c r="F4" s="300"/>
      <c r="G4" s="300"/>
      <c r="H4" s="300"/>
      <c r="I4" s="301"/>
      <c r="J4" s="302"/>
    </row>
    <row r="5" spans="1:39" s="233" customFormat="1" ht="45" customHeight="1">
      <c r="A5" s="318" t="s">
        <v>13</v>
      </c>
      <c r="B5" s="262" t="s">
        <v>14</v>
      </c>
      <c r="C5" s="265" t="s">
        <v>14</v>
      </c>
      <c r="D5" s="319" t="s">
        <v>14</v>
      </c>
      <c r="E5" s="263" t="s">
        <v>14</v>
      </c>
      <c r="F5" s="263" t="s">
        <v>14</v>
      </c>
      <c r="G5" s="264" t="s">
        <v>14</v>
      </c>
      <c r="H5" s="265" t="s">
        <v>14</v>
      </c>
      <c r="I5" s="281" t="s">
        <v>14</v>
      </c>
      <c r="J5" s="320" t="s">
        <v>14</v>
      </c>
    </row>
    <row r="6" spans="1:39" s="309" customFormat="1" ht="45" customHeight="1">
      <c r="A6" s="321" t="s">
        <v>15</v>
      </c>
      <c r="B6" s="225" t="s">
        <v>16</v>
      </c>
      <c r="C6" s="313"/>
      <c r="D6" s="314"/>
      <c r="E6" s="315"/>
      <c r="F6" s="315"/>
      <c r="G6" s="316"/>
      <c r="H6" s="317" t="s">
        <v>17</v>
      </c>
      <c r="I6" s="350" t="s">
        <v>18</v>
      </c>
      <c r="J6" s="349" t="s">
        <v>19</v>
      </c>
    </row>
    <row r="7" spans="1:39" s="218" customFormat="1" ht="45" customHeight="1">
      <c r="A7" s="385" t="s">
        <v>20</v>
      </c>
      <c r="B7" s="225" t="s">
        <v>21</v>
      </c>
      <c r="C7" s="416"/>
      <c r="D7" s="416"/>
      <c r="E7" s="3"/>
      <c r="F7" s="10"/>
      <c r="G7" s="31"/>
      <c r="H7" s="219" t="s">
        <v>17</v>
      </c>
      <c r="I7" s="282" t="s">
        <v>18</v>
      </c>
      <c r="J7" s="224" t="s">
        <v>19</v>
      </c>
      <c r="K7"/>
      <c r="L7"/>
      <c r="M7"/>
      <c r="N7"/>
      <c r="O7"/>
      <c r="P7"/>
      <c r="Q7"/>
      <c r="R7"/>
      <c r="S7"/>
      <c r="T7"/>
      <c r="U7"/>
      <c r="V7"/>
      <c r="W7"/>
      <c r="X7"/>
      <c r="Y7"/>
      <c r="Z7"/>
      <c r="AA7"/>
      <c r="AB7"/>
      <c r="AC7"/>
      <c r="AD7"/>
      <c r="AE7"/>
      <c r="AF7"/>
      <c r="AG7"/>
      <c r="AH7"/>
      <c r="AI7"/>
      <c r="AJ7"/>
      <c r="AK7"/>
      <c r="AL7"/>
      <c r="AM7"/>
    </row>
    <row r="8" spans="1:39" s="218" customFormat="1" ht="45" customHeight="1">
      <c r="A8" s="277" t="s">
        <v>22</v>
      </c>
      <c r="B8" s="386" t="s">
        <v>16</v>
      </c>
      <c r="C8" s="410"/>
      <c r="D8" s="410"/>
      <c r="E8" s="414"/>
      <c r="F8" s="381"/>
      <c r="G8" s="382"/>
      <c r="H8" s="219"/>
      <c r="I8" s="383"/>
      <c r="J8" s="384"/>
      <c r="K8"/>
      <c r="L8"/>
      <c r="M8"/>
      <c r="N8"/>
      <c r="O8"/>
      <c r="P8"/>
      <c r="Q8"/>
      <c r="R8"/>
      <c r="S8"/>
      <c r="T8"/>
      <c r="U8"/>
      <c r="V8"/>
      <c r="W8"/>
      <c r="X8"/>
      <c r="Y8"/>
      <c r="Z8"/>
      <c r="AA8"/>
      <c r="AB8"/>
      <c r="AC8"/>
      <c r="AD8"/>
      <c r="AE8"/>
      <c r="AF8"/>
      <c r="AG8"/>
      <c r="AH8"/>
      <c r="AI8"/>
      <c r="AJ8"/>
      <c r="AK8"/>
      <c r="AL8"/>
      <c r="AM8"/>
    </row>
    <row r="9" spans="1:39" ht="25.5" customHeight="1">
      <c r="A9" s="370" t="s">
        <v>23</v>
      </c>
      <c r="B9" s="413" t="s">
        <v>14</v>
      </c>
      <c r="C9" s="411" t="s">
        <v>14</v>
      </c>
      <c r="D9" s="412" t="s">
        <v>14</v>
      </c>
      <c r="E9" s="415" t="s">
        <v>14</v>
      </c>
      <c r="F9" s="371" t="s">
        <v>14</v>
      </c>
      <c r="G9" s="372" t="s">
        <v>14</v>
      </c>
      <c r="H9" s="343" t="s">
        <v>14</v>
      </c>
      <c r="I9" s="344" t="s">
        <v>14</v>
      </c>
      <c r="J9" s="345" t="s">
        <v>14</v>
      </c>
    </row>
    <row r="10" spans="1:39" ht="32.25" customHeight="1">
      <c r="A10" s="250" t="s">
        <v>24</v>
      </c>
      <c r="B10" s="346" t="s">
        <v>25</v>
      </c>
      <c r="C10" s="220"/>
      <c r="D10" s="220"/>
      <c r="E10" s="220"/>
      <c r="F10" s="251"/>
      <c r="G10" s="347"/>
      <c r="H10" s="67" t="s">
        <v>26</v>
      </c>
      <c r="I10" s="292" t="s">
        <v>27</v>
      </c>
      <c r="J10" s="215" t="s">
        <v>28</v>
      </c>
    </row>
    <row r="11" spans="1:39" ht="24.75" customHeight="1">
      <c r="A11" s="17" t="s">
        <v>29</v>
      </c>
      <c r="B11" s="79" t="s">
        <v>14</v>
      </c>
      <c r="C11" s="79" t="s">
        <v>14</v>
      </c>
      <c r="D11" s="80" t="s">
        <v>14</v>
      </c>
      <c r="E11" s="81" t="s">
        <v>14</v>
      </c>
      <c r="F11" s="81" t="s">
        <v>14</v>
      </c>
      <c r="G11" s="85" t="s">
        <v>14</v>
      </c>
      <c r="H11" s="99" t="s">
        <v>14</v>
      </c>
      <c r="I11" s="304" t="s">
        <v>14</v>
      </c>
      <c r="J11" s="305"/>
    </row>
    <row r="12" spans="1:39" s="309" customFormat="1" ht="29.25" customHeight="1">
      <c r="A12" s="441" t="s">
        <v>30</v>
      </c>
      <c r="B12" s="404" t="s">
        <v>31</v>
      </c>
      <c r="C12" s="3"/>
      <c r="D12" s="3"/>
      <c r="E12" s="3"/>
      <c r="F12" s="10"/>
      <c r="G12" s="31"/>
      <c r="H12" s="442" t="s">
        <v>32</v>
      </c>
      <c r="I12" s="396"/>
      <c r="J12" s="403" t="s">
        <v>19</v>
      </c>
    </row>
    <row r="13" spans="1:39" ht="36" customHeight="1">
      <c r="A13" s="29" t="s">
        <v>33</v>
      </c>
      <c r="B13" s="56" t="s">
        <v>34</v>
      </c>
      <c r="C13" s="3"/>
      <c r="D13" s="3"/>
      <c r="E13" s="3"/>
      <c r="F13" s="10"/>
      <c r="G13" s="31"/>
      <c r="H13" s="4" t="s">
        <v>35</v>
      </c>
      <c r="I13" s="28" t="s">
        <v>36</v>
      </c>
      <c r="J13" s="4"/>
    </row>
    <row r="14" spans="1:39" ht="36" customHeight="1">
      <c r="A14" s="29" t="s">
        <v>37</v>
      </c>
      <c r="B14" s="56" t="s">
        <v>16</v>
      </c>
      <c r="C14" s="3"/>
      <c r="D14" s="3"/>
      <c r="E14" s="3"/>
      <c r="F14" s="10"/>
      <c r="G14" s="31"/>
      <c r="H14" s="4" t="s">
        <v>35</v>
      </c>
      <c r="I14" s="28" t="s">
        <v>36</v>
      </c>
      <c r="J14" s="4"/>
    </row>
    <row r="15" spans="1:39" ht="36" customHeight="1">
      <c r="A15" s="29" t="s">
        <v>38</v>
      </c>
      <c r="B15" s="56" t="s">
        <v>16</v>
      </c>
      <c r="C15" s="3"/>
      <c r="D15" s="3"/>
      <c r="E15" s="3"/>
      <c r="F15" s="10"/>
      <c r="G15" s="31"/>
      <c r="H15" s="4" t="s">
        <v>35</v>
      </c>
      <c r="I15" s="28" t="s">
        <v>36</v>
      </c>
      <c r="J15" s="4"/>
    </row>
    <row r="16" spans="1:39" ht="36" customHeight="1">
      <c r="A16" s="29" t="s">
        <v>39</v>
      </c>
      <c r="B16" s="56" t="s">
        <v>40</v>
      </c>
      <c r="C16" s="3"/>
      <c r="D16" s="3"/>
      <c r="E16" s="3"/>
      <c r="F16" s="10"/>
      <c r="G16" s="31"/>
      <c r="H16" s="4" t="s">
        <v>41</v>
      </c>
      <c r="I16" s="28" t="s">
        <v>42</v>
      </c>
      <c r="J16" s="4" t="s">
        <v>28</v>
      </c>
    </row>
    <row r="17" spans="1:10" ht="36" customHeight="1">
      <c r="A17" s="365" t="s">
        <v>43</v>
      </c>
      <c r="B17" s="56" t="s">
        <v>44</v>
      </c>
      <c r="C17" s="3"/>
      <c r="D17" s="3"/>
      <c r="E17" s="3"/>
      <c r="F17" s="10"/>
      <c r="G17" s="31"/>
      <c r="H17" s="4" t="s">
        <v>35</v>
      </c>
      <c r="I17" s="28" t="s">
        <v>36</v>
      </c>
      <c r="J17" s="4" t="s">
        <v>28</v>
      </c>
    </row>
    <row r="18" spans="1:10" ht="31.5" customHeight="1">
      <c r="A18" s="13" t="s">
        <v>45</v>
      </c>
      <c r="B18" s="14" t="s">
        <v>14</v>
      </c>
      <c r="C18" s="14" t="s">
        <v>14</v>
      </c>
      <c r="D18" s="15" t="s">
        <v>14</v>
      </c>
      <c r="E18" s="16" t="s">
        <v>14</v>
      </c>
      <c r="F18" s="16" t="s">
        <v>14</v>
      </c>
      <c r="G18" s="35" t="s">
        <v>14</v>
      </c>
      <c r="H18" s="14" t="s">
        <v>14</v>
      </c>
      <c r="I18" s="284" t="s">
        <v>14</v>
      </c>
      <c r="J18" s="14" t="s">
        <v>14</v>
      </c>
    </row>
    <row r="19" spans="1:10" ht="37.5" customHeight="1">
      <c r="A19" s="30" t="s">
        <v>46</v>
      </c>
      <c r="B19" s="2">
        <v>2024</v>
      </c>
      <c r="C19" s="3" t="s">
        <v>14</v>
      </c>
      <c r="D19" s="3" t="s">
        <v>14</v>
      </c>
      <c r="E19" s="7" t="s">
        <v>14</v>
      </c>
      <c r="F19" s="10" t="s">
        <v>14</v>
      </c>
      <c r="G19" s="31" t="s">
        <v>14</v>
      </c>
      <c r="H19" s="2" t="s">
        <v>47</v>
      </c>
      <c r="I19" s="28" t="s">
        <v>48</v>
      </c>
      <c r="J19" s="2" t="s">
        <v>49</v>
      </c>
    </row>
    <row r="20" spans="1:10" ht="30" customHeight="1">
      <c r="A20" s="353" t="s">
        <v>50</v>
      </c>
      <c r="B20" s="55" t="s">
        <v>25</v>
      </c>
      <c r="C20" s="3"/>
      <c r="D20" s="3"/>
      <c r="E20" s="3"/>
      <c r="F20" s="10"/>
      <c r="G20" s="31"/>
      <c r="H20" s="221" t="s">
        <v>51</v>
      </c>
      <c r="I20" s="327" t="s">
        <v>52</v>
      </c>
      <c r="J20" s="2" t="s">
        <v>28</v>
      </c>
    </row>
    <row r="21" spans="1:10" ht="27.75" customHeight="1">
      <c r="A21" s="352" t="s">
        <v>53</v>
      </c>
      <c r="B21" s="424" t="s">
        <v>54</v>
      </c>
      <c r="C21" s="3"/>
      <c r="D21" s="3"/>
      <c r="E21" s="3"/>
      <c r="F21" s="10"/>
      <c r="G21" s="31"/>
      <c r="H21" s="2" t="s">
        <v>55</v>
      </c>
      <c r="I21" s="435" t="s">
        <v>56</v>
      </c>
      <c r="J21" s="2" t="s">
        <v>28</v>
      </c>
    </row>
    <row r="22" spans="1:10" ht="27.75" customHeight="1">
      <c r="A22" s="351" t="s">
        <v>57</v>
      </c>
      <c r="B22" s="55" t="s">
        <v>58</v>
      </c>
      <c r="C22" s="3"/>
      <c r="D22" s="3"/>
      <c r="E22" s="3"/>
      <c r="F22" s="10"/>
      <c r="G22" s="31"/>
      <c r="H22" s="221"/>
      <c r="I22" s="28"/>
      <c r="J22" s="2" t="s">
        <v>19</v>
      </c>
    </row>
    <row r="23" spans="1:10" ht="27.75" customHeight="1">
      <c r="A23" s="407" t="s">
        <v>59</v>
      </c>
      <c r="B23" s="425" t="s">
        <v>60</v>
      </c>
      <c r="C23" s="306"/>
      <c r="D23" s="306"/>
      <c r="E23" s="306"/>
      <c r="F23" s="307"/>
      <c r="G23" s="308"/>
      <c r="H23" s="54" t="s">
        <v>47</v>
      </c>
      <c r="I23" s="296" t="s">
        <v>48</v>
      </c>
      <c r="J23" s="243" t="s">
        <v>19</v>
      </c>
    </row>
    <row r="24" spans="1:10" ht="30.6" customHeight="1">
      <c r="A24" s="153" t="s">
        <v>61</v>
      </c>
      <c r="B24" s="154" t="s">
        <v>14</v>
      </c>
      <c r="C24" s="79" t="s">
        <v>14</v>
      </c>
      <c r="D24" s="80" t="s">
        <v>14</v>
      </c>
      <c r="E24" s="155" t="s">
        <v>14</v>
      </c>
      <c r="F24" s="155" t="s">
        <v>14</v>
      </c>
      <c r="G24" s="156" t="s">
        <v>14</v>
      </c>
      <c r="H24" s="154" t="s">
        <v>14</v>
      </c>
      <c r="I24" s="286" t="s">
        <v>14</v>
      </c>
      <c r="J24" s="305" t="s">
        <v>14</v>
      </c>
    </row>
    <row r="25" spans="1:10" ht="30.6" customHeight="1">
      <c r="A25" s="45" t="s">
        <v>62</v>
      </c>
      <c r="B25" s="56" t="s">
        <v>63</v>
      </c>
      <c r="C25" s="3"/>
      <c r="D25" s="3"/>
      <c r="E25" s="3"/>
      <c r="F25" s="3"/>
      <c r="G25" s="3"/>
      <c r="H25" s="22" t="s">
        <v>64</v>
      </c>
      <c r="I25" s="26" t="s">
        <v>65</v>
      </c>
      <c r="J25" s="2" t="s">
        <v>28</v>
      </c>
    </row>
    <row r="26" spans="1:10" ht="30.6" customHeight="1">
      <c r="A26" s="29" t="s">
        <v>66</v>
      </c>
      <c r="B26" s="56" t="s">
        <v>63</v>
      </c>
      <c r="C26" s="3"/>
      <c r="D26" s="3"/>
      <c r="E26" s="3"/>
      <c r="F26" s="3"/>
      <c r="G26" s="3"/>
      <c r="H26" s="22"/>
      <c r="I26" s="26"/>
      <c r="J26" s="2"/>
    </row>
    <row r="27" spans="1:10" ht="30.6" customHeight="1">
      <c r="A27" s="354" t="s">
        <v>67</v>
      </c>
      <c r="B27" s="56" t="s">
        <v>63</v>
      </c>
      <c r="C27" s="3"/>
      <c r="D27" s="3"/>
      <c r="E27" s="3"/>
      <c r="F27" s="3"/>
      <c r="G27" s="3"/>
      <c r="H27" s="22"/>
      <c r="I27" s="26"/>
      <c r="J27" s="2"/>
    </row>
    <row r="28" spans="1:10" ht="30.6" customHeight="1">
      <c r="A28" s="29" t="s">
        <v>68</v>
      </c>
      <c r="B28" s="56" t="s">
        <v>21</v>
      </c>
      <c r="C28" s="3"/>
      <c r="D28" s="3"/>
      <c r="E28" s="3"/>
      <c r="F28" s="3"/>
      <c r="G28" s="3"/>
      <c r="H28" s="22"/>
      <c r="I28" s="26"/>
      <c r="J28" s="2"/>
    </row>
    <row r="29" spans="1:10" ht="30.6" customHeight="1">
      <c r="A29" s="29" t="s">
        <v>69</v>
      </c>
      <c r="B29" s="56" t="s">
        <v>21</v>
      </c>
      <c r="C29" s="3"/>
      <c r="D29" s="3"/>
      <c r="E29" s="3"/>
      <c r="F29" s="3"/>
      <c r="G29" s="3"/>
      <c r="H29" s="22"/>
      <c r="I29" s="26"/>
      <c r="J29" s="2"/>
    </row>
    <row r="30" spans="1:10" ht="30.6" customHeight="1">
      <c r="A30" s="29" t="s">
        <v>70</v>
      </c>
      <c r="B30" s="56" t="s">
        <v>21</v>
      </c>
      <c r="C30" s="3"/>
      <c r="D30" s="3"/>
      <c r="E30" s="3"/>
      <c r="F30" s="3"/>
      <c r="G30" s="3"/>
      <c r="H30" s="22"/>
      <c r="I30" s="26"/>
      <c r="J30" s="2"/>
    </row>
    <row r="31" spans="1:10" ht="30.6" customHeight="1">
      <c r="A31" s="45" t="s">
        <v>71</v>
      </c>
      <c r="B31" s="56" t="s">
        <v>21</v>
      </c>
      <c r="C31" s="3"/>
      <c r="D31" s="3"/>
      <c r="E31" s="3"/>
      <c r="F31" s="3"/>
      <c r="G31" s="3"/>
      <c r="H31" s="22" t="s">
        <v>64</v>
      </c>
      <c r="I31" s="26" t="s">
        <v>65</v>
      </c>
      <c r="J31" s="2" t="s">
        <v>28</v>
      </c>
    </row>
    <row r="32" spans="1:10" ht="30.6" customHeight="1">
      <c r="A32" s="45" t="s">
        <v>72</v>
      </c>
      <c r="B32" s="56" t="s">
        <v>21</v>
      </c>
      <c r="C32" s="3"/>
      <c r="D32" s="3"/>
      <c r="E32" s="3"/>
      <c r="F32" s="3"/>
      <c r="G32" s="3"/>
      <c r="H32" s="22" t="s">
        <v>64</v>
      </c>
      <c r="I32" s="26" t="s">
        <v>65</v>
      </c>
      <c r="J32" s="137" t="s">
        <v>73</v>
      </c>
    </row>
    <row r="33" spans="1:10" ht="30.75" customHeight="1">
      <c r="A33" s="332" t="s">
        <v>74</v>
      </c>
      <c r="B33" s="87"/>
      <c r="C33" s="172" t="s">
        <v>14</v>
      </c>
      <c r="D33" s="167" t="s">
        <v>14</v>
      </c>
      <c r="E33" s="168" t="s">
        <v>14</v>
      </c>
      <c r="F33" s="168" t="s">
        <v>14</v>
      </c>
      <c r="G33" s="169" t="s">
        <v>14</v>
      </c>
      <c r="H33" s="167" t="s">
        <v>14</v>
      </c>
      <c r="I33" s="285" t="s">
        <v>14</v>
      </c>
      <c r="J33" s="170" t="s">
        <v>14</v>
      </c>
    </row>
    <row r="34" spans="1:10" ht="32.25" customHeight="1">
      <c r="A34" s="331" t="s">
        <v>75</v>
      </c>
      <c r="B34" s="146" t="s">
        <v>25</v>
      </c>
      <c r="C34" s="3"/>
      <c r="D34" s="3"/>
      <c r="E34" s="3"/>
      <c r="F34" s="10"/>
      <c r="G34" s="31"/>
      <c r="H34" s="22" t="s">
        <v>76</v>
      </c>
      <c r="I34" s="28" t="s">
        <v>77</v>
      </c>
      <c r="J34" s="54" t="s">
        <v>28</v>
      </c>
    </row>
    <row r="35" spans="1:10" ht="25.5" customHeight="1">
      <c r="A35" s="87" t="s">
        <v>78</v>
      </c>
      <c r="B35" s="305"/>
      <c r="C35" s="79"/>
      <c r="D35" s="80"/>
      <c r="E35" s="81"/>
      <c r="F35" s="81"/>
      <c r="G35" s="85"/>
      <c r="H35" s="79"/>
      <c r="I35" s="438"/>
      <c r="J35" s="79"/>
    </row>
    <row r="36" spans="1:10" ht="25.5" customHeight="1">
      <c r="A36" s="437" t="s">
        <v>79</v>
      </c>
      <c r="B36" s="333" t="s">
        <v>21</v>
      </c>
      <c r="C36" s="3"/>
      <c r="D36" s="3"/>
      <c r="E36" s="3"/>
      <c r="F36" s="10"/>
      <c r="G36" s="31"/>
      <c r="H36" s="98" t="s">
        <v>80</v>
      </c>
      <c r="I36" s="348" t="s">
        <v>81</v>
      </c>
      <c r="J36" s="406"/>
    </row>
    <row r="37" spans="1:10" ht="36" customHeight="1">
      <c r="A37" s="387" t="s">
        <v>82</v>
      </c>
      <c r="B37" s="333" t="s">
        <v>83</v>
      </c>
      <c r="C37" s="3"/>
      <c r="D37" s="3"/>
      <c r="E37" s="3"/>
      <c r="F37" s="10"/>
      <c r="G37" s="31"/>
      <c r="H37" s="98" t="s">
        <v>84</v>
      </c>
      <c r="I37" s="348" t="s">
        <v>85</v>
      </c>
      <c r="J37" s="406" t="s">
        <v>19</v>
      </c>
    </row>
    <row r="38" spans="1:10" ht="21">
      <c r="A38" s="337" t="s">
        <v>86</v>
      </c>
      <c r="B38" s="88" t="s">
        <v>14</v>
      </c>
      <c r="C38" s="88" t="s">
        <v>14</v>
      </c>
      <c r="D38" s="89" t="s">
        <v>14</v>
      </c>
      <c r="E38" s="335" t="s">
        <v>14</v>
      </c>
      <c r="F38" s="335" t="s">
        <v>14</v>
      </c>
      <c r="G38" s="336" t="s">
        <v>14</v>
      </c>
      <c r="H38" s="88" t="s">
        <v>14</v>
      </c>
      <c r="I38" s="439"/>
      <c r="J38" s="338" t="s">
        <v>14</v>
      </c>
    </row>
    <row r="39" spans="1:10" s="309" customFormat="1" ht="32.25" customHeight="1">
      <c r="A39" s="405"/>
      <c r="B39" s="390"/>
      <c r="C39" s="391"/>
      <c r="D39" s="392"/>
      <c r="E39" s="389"/>
      <c r="F39" s="393"/>
      <c r="G39" s="394"/>
      <c r="H39" s="395"/>
      <c r="I39" s="440" t="s">
        <v>14</v>
      </c>
      <c r="J39" s="397"/>
    </row>
    <row r="40" spans="1:10" ht="53.25" customHeight="1">
      <c r="A40" s="322" t="s">
        <v>87</v>
      </c>
      <c r="B40" s="339"/>
      <c r="C40" s="339"/>
      <c r="D40" s="339"/>
      <c r="E40" s="340"/>
      <c r="F40" s="340"/>
      <c r="G40" s="339"/>
      <c r="H40" s="341"/>
      <c r="I40" s="396"/>
      <c r="J40" s="69"/>
    </row>
    <row r="41" spans="1:10" ht="26.25">
      <c r="A41" s="48" t="s">
        <v>13</v>
      </c>
      <c r="B41" s="49"/>
      <c r="C41" s="50" t="s">
        <v>14</v>
      </c>
      <c r="D41" s="50" t="s">
        <v>14</v>
      </c>
      <c r="E41" s="323" t="s">
        <v>14</v>
      </c>
      <c r="F41" s="324" t="s">
        <v>14</v>
      </c>
      <c r="G41" s="51" t="s">
        <v>14</v>
      </c>
      <c r="H41" s="52" t="s">
        <v>14</v>
      </c>
      <c r="I41" s="342"/>
    </row>
    <row r="42" spans="1:10" ht="29.25" customHeight="1">
      <c r="A42" s="237" t="s">
        <v>88</v>
      </c>
      <c r="B42" s="53">
        <v>44387</v>
      </c>
      <c r="C42" s="53">
        <v>45116</v>
      </c>
      <c r="D42" s="54">
        <v>2</v>
      </c>
      <c r="E42" s="166">
        <v>45847</v>
      </c>
      <c r="F42" s="132">
        <f ca="1">(E42-(TODAY()))/30</f>
        <v>13.1</v>
      </c>
      <c r="G42" s="121" t="s">
        <v>89</v>
      </c>
      <c r="H42" s="54" t="s">
        <v>17</v>
      </c>
      <c r="I42" s="62" t="s">
        <v>14</v>
      </c>
    </row>
    <row r="43" spans="1:10" ht="27" customHeight="1">
      <c r="A43" s="30" t="s">
        <v>90</v>
      </c>
      <c r="B43" s="2" t="s">
        <v>14</v>
      </c>
      <c r="C43" s="2" t="s">
        <v>14</v>
      </c>
      <c r="D43" s="2" t="s">
        <v>14</v>
      </c>
      <c r="E43" s="2" t="s">
        <v>14</v>
      </c>
      <c r="F43" s="68"/>
      <c r="G43" s="27" t="s">
        <v>91</v>
      </c>
      <c r="H43" s="2" t="s">
        <v>92</v>
      </c>
      <c r="I43" s="287" t="s">
        <v>18</v>
      </c>
    </row>
    <row r="44" spans="1:10" ht="29.25" customHeight="1">
      <c r="A44" s="33" t="s">
        <v>93</v>
      </c>
      <c r="B44" s="139">
        <v>44477</v>
      </c>
      <c r="C44" s="6">
        <v>45814</v>
      </c>
      <c r="D44" s="2" t="s">
        <v>14</v>
      </c>
      <c r="E44" s="2" t="s">
        <v>14</v>
      </c>
      <c r="F44" s="132">
        <f t="shared" ref="F44:F47" ca="1" si="0">(C44-(TODAY()))/30</f>
        <v>12</v>
      </c>
      <c r="G44" s="134" t="s">
        <v>94</v>
      </c>
      <c r="H44" s="2" t="s">
        <v>17</v>
      </c>
      <c r="I44" s="288" t="s">
        <v>14</v>
      </c>
    </row>
    <row r="45" spans="1:10" ht="30.75" customHeight="1">
      <c r="A45" s="33" t="s">
        <v>95</v>
      </c>
      <c r="B45" s="6"/>
      <c r="C45" s="2" t="s">
        <v>96</v>
      </c>
      <c r="D45" s="107"/>
      <c r="E45" s="69"/>
      <c r="F45" s="145"/>
      <c r="G45" s="19" t="s">
        <v>97</v>
      </c>
      <c r="H45" s="2" t="s">
        <v>17</v>
      </c>
      <c r="I45" s="287" t="s">
        <v>18</v>
      </c>
    </row>
    <row r="46" spans="1:10" ht="33.75" customHeight="1">
      <c r="A46" s="33" t="s">
        <v>98</v>
      </c>
      <c r="B46" s="6"/>
      <c r="C46" s="110" t="s">
        <v>99</v>
      </c>
      <c r="D46" s="107"/>
      <c r="E46" s="69"/>
      <c r="F46" s="145"/>
      <c r="G46" s="104" t="s">
        <v>100</v>
      </c>
      <c r="H46" s="2" t="s">
        <v>17</v>
      </c>
      <c r="I46" s="289" t="s">
        <v>18</v>
      </c>
    </row>
    <row r="47" spans="1:10" ht="27.75" customHeight="1">
      <c r="A47" s="29" t="s">
        <v>101</v>
      </c>
      <c r="B47" s="6">
        <v>44826</v>
      </c>
      <c r="C47" s="6">
        <v>45647</v>
      </c>
      <c r="D47" s="2">
        <v>1</v>
      </c>
      <c r="E47" s="107" t="s">
        <v>14</v>
      </c>
      <c r="F47" s="132">
        <f t="shared" ca="1" si="0"/>
        <v>6.4333333333333336</v>
      </c>
      <c r="G47" s="122" t="s">
        <v>102</v>
      </c>
      <c r="H47" s="4" t="s">
        <v>17</v>
      </c>
      <c r="I47" s="289" t="s">
        <v>18</v>
      </c>
    </row>
    <row r="48" spans="1:10" ht="30.75" customHeight="1">
      <c r="A48" s="29" t="s">
        <v>103</v>
      </c>
      <c r="B48" s="6">
        <v>44197</v>
      </c>
      <c r="C48" s="6">
        <v>45291</v>
      </c>
      <c r="D48" s="2" t="s">
        <v>104</v>
      </c>
      <c r="E48" s="109">
        <v>45657</v>
      </c>
      <c r="F48" s="132">
        <f ca="1">(E48-(TODAY()))/30</f>
        <v>6.7666666666666666</v>
      </c>
      <c r="G48" s="122" t="s">
        <v>105</v>
      </c>
      <c r="H48" s="4" t="s">
        <v>106</v>
      </c>
      <c r="I48" s="287" t="s">
        <v>18</v>
      </c>
    </row>
    <row r="49" spans="1:10" ht="24.75" customHeight="1">
      <c r="A49" s="30" t="s">
        <v>107</v>
      </c>
      <c r="B49" s="6">
        <v>44378</v>
      </c>
      <c r="C49" s="6">
        <v>45291</v>
      </c>
      <c r="D49" s="2">
        <v>2</v>
      </c>
      <c r="E49" s="109">
        <v>45639</v>
      </c>
      <c r="F49" s="174">
        <f ca="1">(E49-(TODAY()))/30</f>
        <v>6.166666666666667</v>
      </c>
      <c r="G49" s="122" t="s">
        <v>108</v>
      </c>
      <c r="H49" s="2" t="s">
        <v>17</v>
      </c>
      <c r="I49" s="61" t="s">
        <v>109</v>
      </c>
    </row>
    <row r="50" spans="1:10" ht="31.5" customHeight="1">
      <c r="A50" s="32" t="s">
        <v>110</v>
      </c>
      <c r="B50" s="6">
        <v>44089</v>
      </c>
      <c r="C50" s="6">
        <v>44818</v>
      </c>
      <c r="D50" s="93" t="s">
        <v>104</v>
      </c>
      <c r="E50" s="103">
        <v>45549</v>
      </c>
      <c r="F50" s="240">
        <f ca="1">(E50-(TODAY()))/30</f>
        <v>3.1666666666666665</v>
      </c>
      <c r="G50" s="204" t="s">
        <v>111</v>
      </c>
      <c r="H50" s="67" t="s">
        <v>112</v>
      </c>
      <c r="I50" s="287" t="s">
        <v>18</v>
      </c>
    </row>
    <row r="51" spans="1:10" ht="31.5" customHeight="1">
      <c r="A51" s="29" t="s">
        <v>113</v>
      </c>
      <c r="B51" s="6">
        <v>44350</v>
      </c>
      <c r="C51" s="109">
        <v>45077</v>
      </c>
      <c r="D51" s="66" t="s">
        <v>104</v>
      </c>
      <c r="E51" s="65">
        <v>45808</v>
      </c>
      <c r="F51" s="187">
        <f ca="1">(E51-(TODAY()))/30</f>
        <v>11.8</v>
      </c>
      <c r="G51" s="194" t="s">
        <v>114</v>
      </c>
      <c r="H51" s="67" t="s">
        <v>112</v>
      </c>
      <c r="I51" s="205" t="s">
        <v>115</v>
      </c>
    </row>
    <row r="52" spans="1:10" ht="30" customHeight="1">
      <c r="A52" s="32" t="s">
        <v>116</v>
      </c>
      <c r="B52" s="6">
        <v>45078</v>
      </c>
      <c r="C52" s="109">
        <v>45443</v>
      </c>
      <c r="D52" s="66">
        <v>1</v>
      </c>
      <c r="E52" s="65">
        <v>45808</v>
      </c>
      <c r="F52" s="187">
        <f ca="1">(E52-(TODAY()))/30</f>
        <v>11.8</v>
      </c>
      <c r="G52" s="194" t="s">
        <v>117</v>
      </c>
      <c r="H52" s="137" t="s">
        <v>118</v>
      </c>
      <c r="I52" s="205" t="s">
        <v>115</v>
      </c>
    </row>
    <row r="53" spans="1:10" ht="27.75" customHeight="1">
      <c r="A53" s="30" t="s">
        <v>119</v>
      </c>
      <c r="B53" s="6">
        <v>45356</v>
      </c>
      <c r="C53" s="144">
        <v>46142</v>
      </c>
      <c r="D53" s="241">
        <v>2</v>
      </c>
      <c r="E53" s="222"/>
      <c r="F53" s="187">
        <f ca="1">(C53-(TODAY()))/30</f>
        <v>22.933333333333334</v>
      </c>
      <c r="G53" s="242" t="s">
        <v>120</v>
      </c>
      <c r="H53" s="243" t="s">
        <v>17</v>
      </c>
      <c r="I53" s="28" t="s">
        <v>121</v>
      </c>
    </row>
    <row r="54" spans="1:10" ht="31.5">
      <c r="A54" s="238" t="s">
        <v>122</v>
      </c>
      <c r="B54" s="6">
        <v>44197</v>
      </c>
      <c r="C54" s="95" t="s">
        <v>96</v>
      </c>
      <c r="D54" s="173"/>
      <c r="E54" s="69"/>
      <c r="F54" s="69"/>
      <c r="G54" s="121" t="s">
        <v>123</v>
      </c>
      <c r="H54" s="4" t="s">
        <v>17</v>
      </c>
      <c r="I54" s="290" t="s">
        <v>18</v>
      </c>
    </row>
    <row r="55" spans="1:10" ht="30" customHeight="1">
      <c r="A55" s="29" t="s">
        <v>124</v>
      </c>
      <c r="B55" s="6">
        <v>43983</v>
      </c>
      <c r="C55" s="6">
        <v>45077</v>
      </c>
      <c r="D55" s="2">
        <v>2</v>
      </c>
      <c r="E55" s="6">
        <v>45808</v>
      </c>
      <c r="F55" s="132">
        <f ca="1">(E55-(TODAY()))/30</f>
        <v>11.8</v>
      </c>
      <c r="G55" s="27" t="s">
        <v>125</v>
      </c>
      <c r="H55" s="4" t="s">
        <v>17</v>
      </c>
      <c r="I55" s="289" t="s">
        <v>18</v>
      </c>
    </row>
    <row r="56" spans="1:10" ht="21">
      <c r="A56" s="39" t="s">
        <v>23</v>
      </c>
      <c r="B56" s="41"/>
      <c r="C56" s="18" t="s">
        <v>14</v>
      </c>
      <c r="D56" s="18" t="s">
        <v>14</v>
      </c>
      <c r="E56" s="75" t="s">
        <v>14</v>
      </c>
      <c r="F56" s="23" t="s">
        <v>14</v>
      </c>
      <c r="G56" s="76" t="s">
        <v>14</v>
      </c>
      <c r="H56" s="18" t="s">
        <v>14</v>
      </c>
      <c r="I56" s="289" t="s">
        <v>18</v>
      </c>
    </row>
    <row r="57" spans="1:10" ht="32.25" customHeight="1">
      <c r="A57" s="30" t="s">
        <v>126</v>
      </c>
      <c r="B57" s="20">
        <v>45383</v>
      </c>
      <c r="C57" s="20">
        <v>46477</v>
      </c>
      <c r="D57" s="108">
        <v>1</v>
      </c>
      <c r="E57" s="201"/>
      <c r="F57" s="187">
        <f ca="1">(C57-(TODAY()))/30</f>
        <v>34.1</v>
      </c>
      <c r="G57" s="208" t="s">
        <v>127</v>
      </c>
      <c r="H57" s="401" t="s">
        <v>128</v>
      </c>
      <c r="I57" s="291" t="s">
        <v>14</v>
      </c>
      <c r="J57" s="101"/>
    </row>
    <row r="58" spans="1:10" ht="28.5" customHeight="1">
      <c r="A58" s="29" t="s">
        <v>129</v>
      </c>
      <c r="B58" s="6">
        <v>44927</v>
      </c>
      <c r="C58" s="84">
        <v>45291</v>
      </c>
      <c r="D58" s="211">
        <v>1</v>
      </c>
      <c r="E58" s="212">
        <v>45444</v>
      </c>
      <c r="F58" s="187">
        <f ca="1">(E58-(TODAY()))/30</f>
        <v>-0.33333333333333331</v>
      </c>
      <c r="G58" s="136" t="s">
        <v>130</v>
      </c>
      <c r="H58" s="137" t="s">
        <v>118</v>
      </c>
      <c r="I58" s="402" t="s">
        <v>131</v>
      </c>
    </row>
    <row r="59" spans="1:10" ht="47.25" customHeight="1">
      <c r="A59" s="29" t="s">
        <v>132</v>
      </c>
      <c r="B59" s="6">
        <v>44967</v>
      </c>
      <c r="C59" s="74">
        <v>45291</v>
      </c>
      <c r="D59" s="230">
        <v>1</v>
      </c>
      <c r="E59" s="212">
        <v>45444</v>
      </c>
      <c r="F59" s="187">
        <f ca="1">(E59-(TODAY()))/30</f>
        <v>-0.33333333333333331</v>
      </c>
      <c r="G59" s="194" t="s">
        <v>133</v>
      </c>
      <c r="H59" s="137" t="s">
        <v>118</v>
      </c>
      <c r="I59" s="28" t="s">
        <v>121</v>
      </c>
    </row>
    <row r="60" spans="1:10" ht="62.25" customHeight="1">
      <c r="A60" s="29" t="s">
        <v>134</v>
      </c>
      <c r="B60" s="6">
        <v>43891</v>
      </c>
      <c r="C60" s="103" t="s">
        <v>96</v>
      </c>
      <c r="D60" s="43"/>
      <c r="E60" s="373" t="s">
        <v>135</v>
      </c>
      <c r="F60" s="233"/>
      <c r="G60" s="194" t="s">
        <v>136</v>
      </c>
      <c r="H60" s="137" t="s">
        <v>106</v>
      </c>
      <c r="I60" s="28" t="s">
        <v>121</v>
      </c>
    </row>
    <row r="61" spans="1:10" ht="48.75" customHeight="1">
      <c r="A61" s="45" t="s">
        <v>137</v>
      </c>
      <c r="B61" s="228">
        <v>44501</v>
      </c>
      <c r="C61" s="142" t="s">
        <v>138</v>
      </c>
      <c r="D61" s="229"/>
      <c r="E61" s="232"/>
      <c r="F61"/>
      <c r="G61" s="234" t="s">
        <v>139</v>
      </c>
      <c r="H61" s="4" t="s">
        <v>106</v>
      </c>
      <c r="I61" s="61" t="s">
        <v>109</v>
      </c>
    </row>
    <row r="62" spans="1:10" ht="30" customHeight="1">
      <c r="A62" s="29" t="s">
        <v>140</v>
      </c>
      <c r="B62" s="109">
        <v>44409</v>
      </c>
      <c r="C62" s="65">
        <v>45869</v>
      </c>
      <c r="D62" s="66" t="s">
        <v>14</v>
      </c>
      <c r="E62" s="66" t="s">
        <v>14</v>
      </c>
      <c r="F62" s="141">
        <f ca="1">(C62-(TODAY()))/30</f>
        <v>13.833333333333334</v>
      </c>
      <c r="G62" s="104" t="s">
        <v>141</v>
      </c>
      <c r="H62" s="4" t="s">
        <v>118</v>
      </c>
      <c r="I62" s="61" t="s">
        <v>109</v>
      </c>
    </row>
    <row r="63" spans="1:10" ht="45" customHeight="1">
      <c r="A63" s="30" t="s">
        <v>142</v>
      </c>
      <c r="B63" s="6">
        <v>44110</v>
      </c>
      <c r="C63" s="258" t="s">
        <v>99</v>
      </c>
      <c r="D63" s="173"/>
      <c r="E63" s="210"/>
      <c r="F63" s="325"/>
      <c r="G63" s="122" t="s">
        <v>143</v>
      </c>
      <c r="H63" s="4" t="s">
        <v>144</v>
      </c>
      <c r="I63" s="28" t="s">
        <v>121</v>
      </c>
    </row>
    <row r="64" spans="1:10" ht="57" customHeight="1">
      <c r="A64" s="29" t="s">
        <v>145</v>
      </c>
      <c r="B64" s="20">
        <v>44713</v>
      </c>
      <c r="C64" s="20">
        <v>45808</v>
      </c>
      <c r="D64" s="231" t="s">
        <v>146</v>
      </c>
      <c r="E64" s="233"/>
      <c r="F64" s="132">
        <f ca="1">(C64-(TODAY()))/30</f>
        <v>11.8</v>
      </c>
      <c r="G64" s="124" t="s">
        <v>147</v>
      </c>
      <c r="H64" s="137" t="s">
        <v>106</v>
      </c>
      <c r="I64" s="28" t="s">
        <v>148</v>
      </c>
    </row>
    <row r="65" spans="1:9" ht="35.25" customHeight="1">
      <c r="A65" s="29" t="s">
        <v>149</v>
      </c>
      <c r="B65" s="55">
        <v>44440</v>
      </c>
      <c r="C65" s="58">
        <v>44804</v>
      </c>
      <c r="D65" s="59" t="s">
        <v>104</v>
      </c>
      <c r="E65" s="226">
        <v>45535</v>
      </c>
      <c r="F65" s="174">
        <f ca="1">(E65-(TODAY()))/30</f>
        <v>2.7</v>
      </c>
      <c r="G65" s="443" t="s">
        <v>150</v>
      </c>
      <c r="H65" s="67" t="s">
        <v>26</v>
      </c>
      <c r="I65" s="61" t="s">
        <v>109</v>
      </c>
    </row>
    <row r="66" spans="1:9" ht="36" customHeight="1">
      <c r="A66" s="365" t="s">
        <v>151</v>
      </c>
      <c r="B66" s="6">
        <v>45200</v>
      </c>
      <c r="C66" s="55">
        <v>45565</v>
      </c>
      <c r="D66" s="110" t="s">
        <v>96</v>
      </c>
      <c r="E66" s="142" t="s">
        <v>96</v>
      </c>
      <c r="F66" s="69"/>
      <c r="G66" s="136" t="s">
        <v>152</v>
      </c>
      <c r="H66" s="206" t="s">
        <v>26</v>
      </c>
      <c r="I66" s="292" t="s">
        <v>27</v>
      </c>
    </row>
    <row r="67" spans="1:9" ht="39" customHeight="1">
      <c r="A67" s="176" t="s">
        <v>153</v>
      </c>
      <c r="B67" s="55" t="s">
        <v>154</v>
      </c>
      <c r="C67" s="55" t="s">
        <v>155</v>
      </c>
      <c r="D67" s="110">
        <v>1</v>
      </c>
      <c r="E67" s="444">
        <v>45626</v>
      </c>
      <c r="F67" s="445">
        <f ca="1">(E67-(TODAY()))/30</f>
        <v>5.7333333333333334</v>
      </c>
      <c r="G67" s="242" t="s">
        <v>156</v>
      </c>
      <c r="H67" s="66" t="s">
        <v>64</v>
      </c>
      <c r="I67" s="292" t="s">
        <v>27</v>
      </c>
    </row>
    <row r="68" spans="1:9" ht="39" customHeight="1">
      <c r="A68" s="29" t="s">
        <v>157</v>
      </c>
      <c r="B68" s="6">
        <v>44927</v>
      </c>
      <c r="C68" s="6">
        <v>46022</v>
      </c>
      <c r="D68" s="107" t="s">
        <v>158</v>
      </c>
      <c r="E68" s="158" t="s">
        <v>14</v>
      </c>
      <c r="F68" s="310">
        <f ca="1">(C68-(TODAY()))/30</f>
        <v>18.933333333333334</v>
      </c>
      <c r="G68" s="121" t="s">
        <v>159</v>
      </c>
      <c r="H68" s="4" t="s">
        <v>160</v>
      </c>
      <c r="I68" s="205" t="s">
        <v>65</v>
      </c>
    </row>
    <row r="69" spans="1:9" ht="30" customHeight="1">
      <c r="A69" s="29" t="s">
        <v>161</v>
      </c>
      <c r="B69" s="55">
        <v>44986</v>
      </c>
      <c r="C69" s="149">
        <v>45351</v>
      </c>
      <c r="D69" s="59">
        <v>1</v>
      </c>
      <c r="E69" s="226">
        <v>45716</v>
      </c>
      <c r="F69" s="209">
        <f ca="1">(E69-(TODAY()))/30</f>
        <v>8.7333333333333325</v>
      </c>
      <c r="G69" s="227" t="s">
        <v>162</v>
      </c>
      <c r="H69" s="67" t="s">
        <v>163</v>
      </c>
      <c r="I69" s="28" t="s">
        <v>164</v>
      </c>
    </row>
    <row r="70" spans="1:9" ht="60" customHeight="1">
      <c r="A70" s="45" t="s">
        <v>165</v>
      </c>
      <c r="B70" s="193">
        <v>43256</v>
      </c>
      <c r="C70" s="202" t="s">
        <v>166</v>
      </c>
      <c r="E70" s="69"/>
      <c r="F70" s="69"/>
      <c r="G70" s="194" t="s">
        <v>167</v>
      </c>
      <c r="H70" s="137" t="s">
        <v>168</v>
      </c>
      <c r="I70" s="183" t="s">
        <v>169</v>
      </c>
    </row>
    <row r="71" spans="1:9" ht="33.75" customHeight="1">
      <c r="A71" s="171" t="s">
        <v>170</v>
      </c>
      <c r="B71" s="199">
        <v>43831</v>
      </c>
      <c r="C71" s="65">
        <v>44561</v>
      </c>
      <c r="D71" s="100"/>
      <c r="E71" s="373" t="s">
        <v>99</v>
      </c>
      <c r="F71" s="69"/>
      <c r="G71" s="136" t="s">
        <v>171</v>
      </c>
      <c r="H71" s="206" t="s">
        <v>172</v>
      </c>
      <c r="I71" s="28" t="s">
        <v>173</v>
      </c>
    </row>
    <row r="72" spans="1:9" ht="63">
      <c r="A72" s="102" t="s">
        <v>174</v>
      </c>
      <c r="B72" s="200">
        <v>44795</v>
      </c>
      <c r="C72" s="142" t="s">
        <v>166</v>
      </c>
      <c r="D72" s="368"/>
      <c r="E72" s="186"/>
      <c r="F72" s="69"/>
      <c r="G72" s="136" t="s">
        <v>175</v>
      </c>
      <c r="H72" s="67" t="s">
        <v>176</v>
      </c>
      <c r="I72" s="293" t="s">
        <v>177</v>
      </c>
    </row>
    <row r="73" spans="1:9" ht="32.25" customHeight="1">
      <c r="A73" s="29" t="s">
        <v>178</v>
      </c>
      <c r="B73" s="6">
        <v>44866</v>
      </c>
      <c r="C73" s="109">
        <v>45596</v>
      </c>
      <c r="D73" s="66">
        <v>1</v>
      </c>
      <c r="E73" s="201"/>
      <c r="F73" s="141">
        <f ca="1">(C73-(TODAY()))/30</f>
        <v>4.7333333333333334</v>
      </c>
      <c r="G73" s="184" t="s">
        <v>179</v>
      </c>
      <c r="H73" s="4" t="s">
        <v>160</v>
      </c>
      <c r="I73" s="205" t="s">
        <v>180</v>
      </c>
    </row>
    <row r="74" spans="1:9" ht="76.5" customHeight="1">
      <c r="A74" s="239" t="s">
        <v>181</v>
      </c>
      <c r="B74" s="6">
        <v>45261</v>
      </c>
      <c r="C74" s="166">
        <v>45626</v>
      </c>
      <c r="D74" s="142" t="s">
        <v>182</v>
      </c>
      <c r="E74" s="201"/>
      <c r="F74" s="141">
        <f ca="1">(C74-(TODAY()))/30</f>
        <v>5.7333333333333334</v>
      </c>
      <c r="G74" s="184" t="s">
        <v>183</v>
      </c>
      <c r="H74" s="4" t="s">
        <v>160</v>
      </c>
      <c r="I74" s="28" t="s">
        <v>164</v>
      </c>
    </row>
    <row r="75" spans="1:9" ht="76.5" customHeight="1">
      <c r="A75" s="239" t="s">
        <v>184</v>
      </c>
      <c r="B75" s="6">
        <v>45152</v>
      </c>
      <c r="C75" s="166">
        <v>45517</v>
      </c>
      <c r="D75" s="446"/>
      <c r="E75" s="447"/>
      <c r="F75" s="141">
        <f ca="1">(C75-(TODAY()))/30</f>
        <v>2.1</v>
      </c>
      <c r="G75" s="184" t="s">
        <v>185</v>
      </c>
      <c r="H75" s="4"/>
      <c r="I75" s="28"/>
    </row>
    <row r="76" spans="1:9" ht="54.75" customHeight="1">
      <c r="A76" s="239" t="s">
        <v>186</v>
      </c>
      <c r="B76" s="20">
        <v>44197</v>
      </c>
      <c r="C76" s="330">
        <v>46387</v>
      </c>
      <c r="D76" s="248"/>
      <c r="E76" s="325"/>
      <c r="F76" s="141">
        <f ca="1">(C76-(TODAY()))/30</f>
        <v>31.1</v>
      </c>
      <c r="G76" s="203" t="s">
        <v>187</v>
      </c>
      <c r="H76" s="22" t="s">
        <v>188</v>
      </c>
      <c r="I76" s="28" t="s">
        <v>164</v>
      </c>
    </row>
    <row r="77" spans="1:9" ht="32.25" customHeight="1">
      <c r="A77" s="244" t="s">
        <v>189</v>
      </c>
      <c r="B77" s="92">
        <v>45268</v>
      </c>
      <c r="C77" s="357">
        <v>45565</v>
      </c>
      <c r="D77" s="195" t="s">
        <v>104</v>
      </c>
      <c r="E77" s="366"/>
      <c r="F77" s="141">
        <f ca="1">(C77-(TODAY()))/30</f>
        <v>3.7</v>
      </c>
      <c r="G77" s="367" t="s">
        <v>190</v>
      </c>
      <c r="H77" s="4" t="s">
        <v>160</v>
      </c>
      <c r="I77" s="60" t="s">
        <v>191</v>
      </c>
    </row>
    <row r="78" spans="1:9" ht="33.75" customHeight="1">
      <c r="A78" s="46" t="s">
        <v>192</v>
      </c>
      <c r="B78" s="362">
        <v>44531</v>
      </c>
      <c r="C78" s="142" t="s">
        <v>99</v>
      </c>
      <c r="D78" s="69"/>
      <c r="E78" s="69"/>
      <c r="F78" s="186"/>
      <c r="G78" s="136" t="s">
        <v>193</v>
      </c>
      <c r="H78" s="67" t="s">
        <v>163</v>
      </c>
      <c r="I78" s="28" t="s">
        <v>164</v>
      </c>
    </row>
    <row r="79" spans="1:9" ht="33.75" customHeight="1">
      <c r="A79" s="354" t="s">
        <v>194</v>
      </c>
      <c r="B79" s="355">
        <v>45259</v>
      </c>
      <c r="C79" s="212">
        <v>45989</v>
      </c>
      <c r="D79" s="363" t="s">
        <v>96</v>
      </c>
      <c r="E79" s="100"/>
      <c r="F79" s="187">
        <f t="shared" ref="F79:F82" ca="1" si="1">(C79-(TODAY()))/30</f>
        <v>17.833333333333332</v>
      </c>
      <c r="G79" s="364" t="s">
        <v>195</v>
      </c>
      <c r="H79" s="137" t="s">
        <v>106</v>
      </c>
      <c r="I79" s="205" t="s">
        <v>169</v>
      </c>
    </row>
    <row r="80" spans="1:9" ht="30" customHeight="1">
      <c r="A80" s="46" t="s">
        <v>196</v>
      </c>
      <c r="B80" s="356">
        <v>44562</v>
      </c>
      <c r="C80" s="357">
        <v>45657</v>
      </c>
      <c r="D80" s="358" t="s">
        <v>14</v>
      </c>
      <c r="E80" s="359" t="s">
        <v>14</v>
      </c>
      <c r="F80" s="360">
        <f t="shared" ca="1" si="1"/>
        <v>6.7666666666666666</v>
      </c>
      <c r="G80" s="249" t="s">
        <v>197</v>
      </c>
      <c r="H80" s="151" t="s">
        <v>128</v>
      </c>
      <c r="I80" s="61" t="s">
        <v>109</v>
      </c>
    </row>
    <row r="81" spans="1:9" ht="26.25" customHeight="1">
      <c r="A81" s="246" t="s">
        <v>198</v>
      </c>
      <c r="B81" s="65">
        <v>45383</v>
      </c>
      <c r="C81" s="65">
        <v>45747</v>
      </c>
      <c r="D81" s="66"/>
      <c r="E81" s="245"/>
      <c r="F81" s="187">
        <f t="shared" ca="1" si="1"/>
        <v>9.7666666666666675</v>
      </c>
      <c r="G81" s="249" t="s">
        <v>199</v>
      </c>
      <c r="H81" s="67" t="s">
        <v>128</v>
      </c>
      <c r="I81" s="361" t="s">
        <v>131</v>
      </c>
    </row>
    <row r="82" spans="1:9" ht="33" customHeight="1">
      <c r="A82" s="247" t="s">
        <v>200</v>
      </c>
      <c r="B82" s="65">
        <v>45108</v>
      </c>
      <c r="C82" s="212">
        <v>46387</v>
      </c>
      <c r="D82" s="142" t="s">
        <v>201</v>
      </c>
      <c r="E82" s="69"/>
      <c r="F82" s="187">
        <f t="shared" ca="1" si="1"/>
        <v>31.1</v>
      </c>
      <c r="G82" s="194" t="s">
        <v>202</v>
      </c>
      <c r="H82" s="67" t="s">
        <v>106</v>
      </c>
      <c r="I82" s="292" t="s">
        <v>131</v>
      </c>
    </row>
    <row r="83" spans="1:9" ht="37.5" customHeight="1">
      <c r="A83" s="171" t="s">
        <v>203</v>
      </c>
      <c r="B83" s="103">
        <v>43466</v>
      </c>
      <c r="C83" s="195" t="s">
        <v>96</v>
      </c>
      <c r="D83" s="186"/>
      <c r="E83" s="196"/>
      <c r="F83" s="186"/>
      <c r="G83" s="369" t="s">
        <v>204</v>
      </c>
      <c r="H83" s="189" t="s">
        <v>168</v>
      </c>
      <c r="I83" s="283" t="s">
        <v>131</v>
      </c>
    </row>
    <row r="84" spans="1:9" ht="26.25" customHeight="1">
      <c r="A84" s="46" t="s">
        <v>205</v>
      </c>
      <c r="B84" s="65">
        <v>42036</v>
      </c>
      <c r="C84" s="66" t="s">
        <v>96</v>
      </c>
      <c r="D84" s="69"/>
      <c r="E84" s="69"/>
      <c r="F84" s="69"/>
      <c r="G84" s="194" t="s">
        <v>206</v>
      </c>
      <c r="H84" s="4" t="s">
        <v>172</v>
      </c>
      <c r="I84" s="294" t="s">
        <v>173</v>
      </c>
    </row>
    <row r="85" spans="1:9" ht="27" customHeight="1">
      <c r="A85" s="239" t="s">
        <v>207</v>
      </c>
      <c r="B85" s="53">
        <v>44593</v>
      </c>
      <c r="C85" s="53">
        <v>45322</v>
      </c>
      <c r="D85" s="197" t="s">
        <v>104</v>
      </c>
      <c r="E85" s="166">
        <v>45688</v>
      </c>
      <c r="F85" s="175">
        <f ca="1">(E85-(TODAY()))/30</f>
        <v>7.8</v>
      </c>
      <c r="G85" s="198" t="s">
        <v>208</v>
      </c>
      <c r="H85" s="188" t="s">
        <v>128</v>
      </c>
      <c r="I85" s="61" t="s">
        <v>177</v>
      </c>
    </row>
    <row r="86" spans="1:9" ht="32.25" customHeight="1">
      <c r="A86" s="44" t="s">
        <v>29</v>
      </c>
      <c r="B86" s="70"/>
      <c r="C86" s="71" t="s">
        <v>14</v>
      </c>
      <c r="D86" s="71" t="s">
        <v>14</v>
      </c>
      <c r="E86" s="75" t="s">
        <v>14</v>
      </c>
      <c r="F86" s="23" t="s">
        <v>14</v>
      </c>
      <c r="G86" s="38" t="s">
        <v>14</v>
      </c>
      <c r="H86" s="18" t="s">
        <v>14</v>
      </c>
      <c r="I86" s="216" t="s">
        <v>131</v>
      </c>
    </row>
    <row r="87" spans="1:9" ht="39" customHeight="1">
      <c r="A87" s="387" t="s">
        <v>209</v>
      </c>
      <c r="B87" s="260">
        <v>44287</v>
      </c>
      <c r="C87" s="260">
        <v>45016</v>
      </c>
      <c r="D87" s="261"/>
      <c r="E87" s="5" t="s">
        <v>99</v>
      </c>
      <c r="F87" s="223"/>
      <c r="G87" s="235" t="s">
        <v>210</v>
      </c>
      <c r="H87" s="8" t="s">
        <v>211</v>
      </c>
      <c r="I87" s="291" t="s">
        <v>14</v>
      </c>
    </row>
    <row r="88" spans="1:9" ht="27.75" customHeight="1">
      <c r="A88" s="388" t="s">
        <v>212</v>
      </c>
      <c r="B88" s="259" t="s">
        <v>213</v>
      </c>
      <c r="C88" s="74">
        <v>46022</v>
      </c>
      <c r="D88" s="77"/>
      <c r="E88" s="252"/>
      <c r="F88" s="132">
        <f ca="1">(C88-(TODAY()))/30</f>
        <v>18.933333333333334</v>
      </c>
      <c r="G88" s="254" t="s">
        <v>214</v>
      </c>
      <c r="H88" s="253" t="s">
        <v>215</v>
      </c>
      <c r="I88" s="61" t="s">
        <v>216</v>
      </c>
    </row>
    <row r="89" spans="1:9" ht="27.75" customHeight="1">
      <c r="A89" s="388" t="s">
        <v>217</v>
      </c>
      <c r="B89" s="375">
        <v>45341</v>
      </c>
      <c r="C89" s="74">
        <v>46022</v>
      </c>
      <c r="D89" s="380"/>
      <c r="E89" s="376"/>
      <c r="F89" s="132">
        <f ca="1">(C89-(TODAY()))/30</f>
        <v>18.933333333333334</v>
      </c>
      <c r="G89" s="377" t="s">
        <v>218</v>
      </c>
      <c r="H89" s="378" t="s">
        <v>219</v>
      </c>
      <c r="I89" s="61" t="s">
        <v>220</v>
      </c>
    </row>
    <row r="90" spans="1:9" ht="34.5" customHeight="1">
      <c r="A90" s="217" t="s">
        <v>221</v>
      </c>
      <c r="B90" s="72">
        <v>44197</v>
      </c>
      <c r="C90" s="72">
        <v>45291</v>
      </c>
      <c r="D90" s="73">
        <v>1</v>
      </c>
      <c r="E90" s="326">
        <v>45657</v>
      </c>
      <c r="F90" s="187">
        <f ca="1">(E90-(TODAY()))/30</f>
        <v>6.7666666666666666</v>
      </c>
      <c r="G90" s="123" t="s">
        <v>222</v>
      </c>
      <c r="H90" s="4" t="s">
        <v>211</v>
      </c>
      <c r="I90" s="379" t="s">
        <v>223</v>
      </c>
    </row>
    <row r="91" spans="1:9" ht="30" customHeight="1">
      <c r="A91" s="29" t="s">
        <v>224</v>
      </c>
      <c r="B91" s="6">
        <v>45309</v>
      </c>
      <c r="C91" s="6">
        <v>45657</v>
      </c>
      <c r="D91" s="2">
        <v>1</v>
      </c>
      <c r="E91" s="109"/>
      <c r="F91" s="132">
        <f t="shared" ref="F91:F101" ca="1" si="2">(C91-(TODAY()))/30</f>
        <v>6.7666666666666666</v>
      </c>
      <c r="G91" s="152" t="s">
        <v>225</v>
      </c>
      <c r="H91" s="4" t="s">
        <v>144</v>
      </c>
      <c r="I91" s="289" t="s">
        <v>216</v>
      </c>
    </row>
    <row r="92" spans="1:9" ht="36" customHeight="1">
      <c r="A92" s="29" t="s">
        <v>226</v>
      </c>
      <c r="B92" s="6">
        <v>45309</v>
      </c>
      <c r="C92" s="6">
        <v>45657</v>
      </c>
      <c r="D92" s="2">
        <v>1</v>
      </c>
      <c r="E92" s="109"/>
      <c r="F92" s="132">
        <f t="shared" ca="1" si="2"/>
        <v>6.7666666666666666</v>
      </c>
      <c r="G92" s="122" t="s">
        <v>227</v>
      </c>
      <c r="H92" s="4" t="s">
        <v>144</v>
      </c>
      <c r="I92" s="28" t="s">
        <v>148</v>
      </c>
    </row>
    <row r="93" spans="1:9" ht="33" customHeight="1">
      <c r="A93" s="29" t="s">
        <v>228</v>
      </c>
      <c r="B93" s="6">
        <v>45309</v>
      </c>
      <c r="C93" s="6">
        <v>45657</v>
      </c>
      <c r="D93" s="2">
        <v>1</v>
      </c>
      <c r="E93" s="109"/>
      <c r="F93" s="132">
        <f t="shared" ca="1" si="2"/>
        <v>6.7666666666666666</v>
      </c>
      <c r="G93" s="122" t="s">
        <v>229</v>
      </c>
      <c r="H93" s="4" t="s">
        <v>144</v>
      </c>
      <c r="I93" s="28" t="s">
        <v>148</v>
      </c>
    </row>
    <row r="94" spans="1:9" ht="35.25" customHeight="1">
      <c r="A94" s="29" t="s">
        <v>230</v>
      </c>
      <c r="B94" s="6">
        <v>45309</v>
      </c>
      <c r="C94" s="6">
        <v>45657</v>
      </c>
      <c r="D94" s="2">
        <v>1</v>
      </c>
      <c r="E94" s="109"/>
      <c r="F94" s="132">
        <f t="shared" ca="1" si="2"/>
        <v>6.7666666666666666</v>
      </c>
      <c r="G94" s="122" t="s">
        <v>231</v>
      </c>
      <c r="H94" s="4" t="s">
        <v>144</v>
      </c>
      <c r="I94" s="28" t="s">
        <v>148</v>
      </c>
    </row>
    <row r="95" spans="1:9" ht="30.75" customHeight="1">
      <c r="A95" s="29" t="s">
        <v>232</v>
      </c>
      <c r="B95" s="6">
        <v>45309</v>
      </c>
      <c r="C95" s="6">
        <v>45657</v>
      </c>
      <c r="D95" s="2">
        <v>1</v>
      </c>
      <c r="E95" s="109"/>
      <c r="F95" s="132">
        <f t="shared" ca="1" si="2"/>
        <v>6.7666666666666666</v>
      </c>
      <c r="G95" s="122" t="s">
        <v>233</v>
      </c>
      <c r="H95" s="4" t="s">
        <v>144</v>
      </c>
      <c r="I95" s="28" t="s">
        <v>148</v>
      </c>
    </row>
    <row r="96" spans="1:9" ht="29.25" customHeight="1">
      <c r="A96" s="29" t="s">
        <v>234</v>
      </c>
      <c r="B96" s="6">
        <v>45309</v>
      </c>
      <c r="C96" s="6">
        <v>45657</v>
      </c>
      <c r="D96" s="2">
        <v>1</v>
      </c>
      <c r="E96" s="109"/>
      <c r="F96" s="132">
        <f t="shared" ca="1" si="2"/>
        <v>6.7666666666666666</v>
      </c>
      <c r="G96" s="122" t="s">
        <v>235</v>
      </c>
      <c r="H96" s="4" t="s">
        <v>144</v>
      </c>
      <c r="I96" s="28" t="s">
        <v>148</v>
      </c>
    </row>
    <row r="97" spans="1:10" ht="31.5" customHeight="1">
      <c r="A97" s="29" t="s">
        <v>236</v>
      </c>
      <c r="B97" s="6">
        <v>45309</v>
      </c>
      <c r="C97" s="6">
        <v>45657</v>
      </c>
      <c r="D97" s="2">
        <v>1</v>
      </c>
      <c r="E97" s="109"/>
      <c r="F97" s="132">
        <f t="shared" ca="1" si="2"/>
        <v>6.7666666666666666</v>
      </c>
      <c r="G97" s="374" t="s">
        <v>237</v>
      </c>
      <c r="H97" s="4" t="s">
        <v>144</v>
      </c>
      <c r="I97" s="28" t="s">
        <v>148</v>
      </c>
    </row>
    <row r="98" spans="1:10" ht="30" customHeight="1">
      <c r="A98" s="29" t="s">
        <v>238</v>
      </c>
      <c r="B98" s="6">
        <v>45309</v>
      </c>
      <c r="C98" s="6">
        <v>45657</v>
      </c>
      <c r="D98" s="2">
        <v>1</v>
      </c>
      <c r="E98" s="109"/>
      <c r="F98" s="132">
        <f t="shared" ca="1" si="2"/>
        <v>6.7666666666666666</v>
      </c>
      <c r="G98" s="122" t="s">
        <v>239</v>
      </c>
      <c r="H98" s="4" t="s">
        <v>144</v>
      </c>
      <c r="I98" s="28" t="s">
        <v>148</v>
      </c>
    </row>
    <row r="99" spans="1:10" ht="37.5" customHeight="1">
      <c r="A99" s="29" t="s">
        <v>240</v>
      </c>
      <c r="B99" s="6">
        <v>45309</v>
      </c>
      <c r="C99" s="6">
        <v>45657</v>
      </c>
      <c r="D99" s="2">
        <v>1</v>
      </c>
      <c r="E99" s="109"/>
      <c r="F99" s="132">
        <f t="shared" ca="1" si="2"/>
        <v>6.7666666666666666</v>
      </c>
      <c r="G99" s="122" t="s">
        <v>241</v>
      </c>
      <c r="H99" s="4" t="s">
        <v>144</v>
      </c>
      <c r="I99" s="28" t="s">
        <v>148</v>
      </c>
    </row>
    <row r="100" spans="1:10" ht="30.75" customHeight="1">
      <c r="A100" s="29" t="s">
        <v>242</v>
      </c>
      <c r="B100" s="6">
        <v>45309</v>
      </c>
      <c r="C100" s="6">
        <v>45657</v>
      </c>
      <c r="D100" s="2">
        <v>1</v>
      </c>
      <c r="E100" s="109"/>
      <c r="F100" s="132">
        <f t="shared" ca="1" si="2"/>
        <v>6.7666666666666666</v>
      </c>
      <c r="G100" s="122" t="s">
        <v>243</v>
      </c>
      <c r="H100" s="4" t="s">
        <v>144</v>
      </c>
      <c r="I100" s="28" t="s">
        <v>148</v>
      </c>
    </row>
    <row r="101" spans="1:10" ht="34.5" customHeight="1">
      <c r="A101" s="45" t="s">
        <v>244</v>
      </c>
      <c r="B101" s="6">
        <v>45309</v>
      </c>
      <c r="C101" s="6">
        <v>45657</v>
      </c>
      <c r="D101" s="2">
        <v>1</v>
      </c>
      <c r="E101" s="109"/>
      <c r="F101" s="132">
        <f t="shared" ca="1" si="2"/>
        <v>6.7666666666666666</v>
      </c>
      <c r="G101" s="122" t="s">
        <v>245</v>
      </c>
      <c r="H101" s="4" t="s">
        <v>144</v>
      </c>
      <c r="I101" s="28" t="s">
        <v>148</v>
      </c>
    </row>
    <row r="102" spans="1:10" ht="42" customHeight="1">
      <c r="A102" s="354" t="s">
        <v>246</v>
      </c>
      <c r="B102" s="6">
        <v>45292</v>
      </c>
      <c r="C102" s="6">
        <v>45657</v>
      </c>
      <c r="D102" s="2">
        <v>1</v>
      </c>
      <c r="E102" s="109"/>
      <c r="F102" s="132">
        <f ca="1">(C102-(TODAY()))/30</f>
        <v>6.7666666666666666</v>
      </c>
      <c r="G102" s="399" t="s">
        <v>247</v>
      </c>
      <c r="H102" s="137"/>
      <c r="I102" s="28" t="s">
        <v>148</v>
      </c>
    </row>
    <row r="103" spans="1:10" ht="46.5" customHeight="1">
      <c r="A103" s="29" t="s">
        <v>248</v>
      </c>
      <c r="B103" s="6">
        <v>45323</v>
      </c>
      <c r="C103" s="6">
        <v>45657</v>
      </c>
      <c r="D103" s="2"/>
      <c r="E103" s="109"/>
      <c r="F103" s="132">
        <f t="shared" ref="F103" ca="1" si="3">(C103-(TODAY()))/30</f>
        <v>6.7666666666666666</v>
      </c>
      <c r="G103" s="121" t="s">
        <v>249</v>
      </c>
      <c r="H103" s="9" t="s">
        <v>250</v>
      </c>
      <c r="I103" s="28"/>
    </row>
    <row r="104" spans="1:10" ht="40.5" customHeight="1">
      <c r="A104" s="29" t="s">
        <v>251</v>
      </c>
      <c r="B104" s="6">
        <v>45323</v>
      </c>
      <c r="C104" s="6">
        <v>45657</v>
      </c>
      <c r="D104" s="2" t="s">
        <v>14</v>
      </c>
      <c r="E104" s="107" t="s">
        <v>14</v>
      </c>
      <c r="F104" s="132">
        <f ca="1">(C104-(TODAY()))/30</f>
        <v>6.7666666666666666</v>
      </c>
      <c r="G104" t="s">
        <v>252</v>
      </c>
      <c r="H104" s="221" t="s">
        <v>250</v>
      </c>
      <c r="I104" s="61" t="s">
        <v>253</v>
      </c>
    </row>
    <row r="105" spans="1:10" ht="37.5" customHeight="1">
      <c r="A105" s="29" t="s">
        <v>254</v>
      </c>
      <c r="B105" s="6">
        <v>45323</v>
      </c>
      <c r="C105" s="6">
        <v>45657</v>
      </c>
      <c r="D105" s="2"/>
      <c r="E105" s="107" t="s">
        <v>14</v>
      </c>
      <c r="F105" s="132">
        <f ca="1">(C105-(TODAY()))/30</f>
        <v>6.7666666666666666</v>
      </c>
      <c r="G105" s="127" t="s">
        <v>255</v>
      </c>
      <c r="H105" s="221" t="s">
        <v>250</v>
      </c>
      <c r="I105" s="61" t="s">
        <v>253</v>
      </c>
    </row>
    <row r="106" spans="1:10" ht="32.25" customHeight="1">
      <c r="A106" s="29" t="s">
        <v>256</v>
      </c>
      <c r="B106" s="6">
        <v>45323</v>
      </c>
      <c r="C106" s="6">
        <v>45657</v>
      </c>
      <c r="D106" s="2" t="s">
        <v>14</v>
      </c>
      <c r="E106" s="107" t="s">
        <v>14</v>
      </c>
      <c r="F106" s="132">
        <f ca="1">(C106-(TODAY()))/30</f>
        <v>6.7666666666666666</v>
      </c>
      <c r="G106" s="127" t="s">
        <v>257</v>
      </c>
      <c r="H106" s="221" t="s">
        <v>250</v>
      </c>
      <c r="I106" s="61" t="s">
        <v>253</v>
      </c>
    </row>
    <row r="107" spans="1:10" ht="31.5" customHeight="1">
      <c r="A107" s="29" t="s">
        <v>258</v>
      </c>
      <c r="B107" s="6">
        <v>45323</v>
      </c>
      <c r="C107" s="6">
        <v>45657</v>
      </c>
      <c r="D107" s="2" t="s">
        <v>14</v>
      </c>
      <c r="E107" s="107" t="s">
        <v>14</v>
      </c>
      <c r="F107" s="132">
        <f ca="1">(C107-(TODAY()))/30</f>
        <v>6.7666666666666666</v>
      </c>
      <c r="G107" s="127" t="s">
        <v>259</v>
      </c>
      <c r="H107" s="221" t="s">
        <v>250</v>
      </c>
      <c r="I107" s="61" t="s">
        <v>253</v>
      </c>
    </row>
    <row r="108" spans="1:10" ht="27.75" customHeight="1">
      <c r="A108" s="29" t="s">
        <v>260</v>
      </c>
      <c r="B108" s="6">
        <v>45323</v>
      </c>
      <c r="C108" s="6">
        <v>45657</v>
      </c>
      <c r="D108" s="2"/>
      <c r="E108" s="84"/>
      <c r="F108" s="132">
        <f t="shared" ref="F108:F109" ca="1" si="4">(C108-(TODAY()))/30</f>
        <v>6.7666666666666666</v>
      </c>
      <c r="G108" s="122" t="s">
        <v>261</v>
      </c>
      <c r="H108" s="4" t="s">
        <v>35</v>
      </c>
      <c r="I108" s="61" t="s">
        <v>253</v>
      </c>
      <c r="J108" s="4"/>
    </row>
    <row r="109" spans="1:10" ht="24.75" customHeight="1">
      <c r="A109" s="45" t="s">
        <v>262</v>
      </c>
      <c r="B109" s="6">
        <v>45323</v>
      </c>
      <c r="C109" s="6">
        <v>45657</v>
      </c>
      <c r="D109" s="2"/>
      <c r="E109" s="84"/>
      <c r="F109" s="132">
        <f t="shared" ca="1" si="4"/>
        <v>6.7666666666666666</v>
      </c>
      <c r="G109" s="122" t="s">
        <v>263</v>
      </c>
      <c r="H109" s="4" t="s">
        <v>35</v>
      </c>
      <c r="I109" s="28" t="s">
        <v>36</v>
      </c>
      <c r="J109" s="151"/>
    </row>
    <row r="110" spans="1:10" ht="24.75" customHeight="1">
      <c r="A110" s="45" t="s">
        <v>264</v>
      </c>
      <c r="B110" s="150" t="s">
        <v>265</v>
      </c>
      <c r="C110" s="6">
        <v>45657</v>
      </c>
      <c r="D110" s="312"/>
      <c r="E110" s="311"/>
      <c r="F110" s="132">
        <f ca="1">(C110-(TODAY()))/30</f>
        <v>6.7666666666666666</v>
      </c>
      <c r="G110" s="122" t="s">
        <v>266</v>
      </c>
      <c r="H110" s="4" t="s">
        <v>35</v>
      </c>
      <c r="I110" s="28" t="s">
        <v>36</v>
      </c>
      <c r="J110" s="151"/>
    </row>
    <row r="111" spans="1:10" ht="29.25" customHeight="1">
      <c r="A111" s="64" t="s">
        <v>267</v>
      </c>
      <c r="B111" s="57">
        <v>44562</v>
      </c>
      <c r="C111" s="20">
        <v>45657</v>
      </c>
      <c r="D111" s="21" t="s">
        <v>104</v>
      </c>
      <c r="E111" s="108" t="s">
        <v>14</v>
      </c>
      <c r="F111" s="132">
        <f t="shared" ref="F111" ca="1" si="5">(C111-(TODAY()))/30</f>
        <v>6.7666666666666666</v>
      </c>
      <c r="G111" s="123" t="s">
        <v>268</v>
      </c>
      <c r="H111" s="4" t="s">
        <v>144</v>
      </c>
      <c r="I111" s="28" t="s">
        <v>36</v>
      </c>
    </row>
    <row r="112" spans="1:10" ht="21">
      <c r="A112" s="135" t="s">
        <v>45</v>
      </c>
      <c r="B112" s="41"/>
      <c r="C112" s="18" t="s">
        <v>14</v>
      </c>
      <c r="D112" s="18" t="s">
        <v>14</v>
      </c>
      <c r="E112" s="112" t="s">
        <v>14</v>
      </c>
      <c r="F112" s="112" t="s">
        <v>14</v>
      </c>
      <c r="G112" s="38"/>
      <c r="H112" s="18" t="s">
        <v>14</v>
      </c>
      <c r="I112" s="28" t="s">
        <v>148</v>
      </c>
    </row>
    <row r="113" spans="1:9" ht="30.75" customHeight="1">
      <c r="A113" s="30" t="s">
        <v>269</v>
      </c>
      <c r="B113" s="6">
        <v>45041</v>
      </c>
      <c r="C113" s="6">
        <v>45291</v>
      </c>
      <c r="D113" s="2">
        <v>1</v>
      </c>
      <c r="E113" s="267"/>
      <c r="F113" s="132">
        <f ca="1">(C113-(TODAY()))/30</f>
        <v>-5.4333333333333336</v>
      </c>
      <c r="G113" s="204" t="s">
        <v>270</v>
      </c>
      <c r="H113" s="2" t="s">
        <v>47</v>
      </c>
      <c r="I113" s="291" t="s">
        <v>14</v>
      </c>
    </row>
    <row r="114" spans="1:9" ht="30.75" customHeight="1">
      <c r="A114" s="30" t="s">
        <v>271</v>
      </c>
      <c r="B114" s="6">
        <v>45397</v>
      </c>
      <c r="C114" s="6">
        <v>46387</v>
      </c>
      <c r="D114" s="107">
        <v>1</v>
      </c>
      <c r="E114" s="448"/>
      <c r="F114" s="132">
        <f ca="1">(C114-(TODAY()))/30</f>
        <v>31.1</v>
      </c>
      <c r="G114" s="449" t="s">
        <v>272</v>
      </c>
      <c r="H114" s="22" t="s">
        <v>51</v>
      </c>
      <c r="I114" s="28" t="s">
        <v>273</v>
      </c>
    </row>
    <row r="115" spans="1:9" ht="60.75" customHeight="1">
      <c r="A115" s="30" t="s">
        <v>274</v>
      </c>
      <c r="B115" s="6">
        <v>45170</v>
      </c>
      <c r="C115" s="6">
        <v>46995</v>
      </c>
      <c r="D115" s="110" t="s">
        <v>275</v>
      </c>
      <c r="E115" s="212"/>
      <c r="F115" s="132">
        <f ca="1">(C115-(TODAY()))/30</f>
        <v>51.366666666666667</v>
      </c>
      <c r="G115" s="136" t="s">
        <v>276</v>
      </c>
      <c r="H115" s="266" t="s">
        <v>277</v>
      </c>
      <c r="I115" s="28" t="s">
        <v>278</v>
      </c>
    </row>
    <row r="116" spans="1:9" ht="42" customHeight="1">
      <c r="A116" s="29" t="s">
        <v>279</v>
      </c>
      <c r="B116" s="6">
        <v>44652</v>
      </c>
      <c r="C116" s="6">
        <v>45077</v>
      </c>
      <c r="D116" s="2" t="s">
        <v>104</v>
      </c>
      <c r="E116" s="430">
        <v>45443</v>
      </c>
      <c r="F116" s="175">
        <f ca="1">(E116-(TODAY()))/30</f>
        <v>-0.36666666666666664</v>
      </c>
      <c r="G116" s="198" t="s">
        <v>280</v>
      </c>
      <c r="H116" s="2" t="s">
        <v>47</v>
      </c>
      <c r="I116" s="28" t="s">
        <v>281</v>
      </c>
    </row>
    <row r="117" spans="1:9" ht="53.25" customHeight="1">
      <c r="A117" s="34" t="s">
        <v>282</v>
      </c>
      <c r="B117" s="6">
        <v>44362</v>
      </c>
      <c r="C117" s="6">
        <v>45046</v>
      </c>
      <c r="D117" s="2" t="s">
        <v>104</v>
      </c>
      <c r="E117" s="6">
        <v>45777</v>
      </c>
      <c r="F117" s="132">
        <f ca="1">(E117-(TODAY()))/30</f>
        <v>10.766666666666667</v>
      </c>
      <c r="G117" s="104" t="s">
        <v>283</v>
      </c>
      <c r="H117" s="12" t="s">
        <v>284</v>
      </c>
      <c r="I117" s="28" t="s">
        <v>48</v>
      </c>
    </row>
    <row r="118" spans="1:9" ht="33.75" customHeight="1">
      <c r="A118" s="29" t="s">
        <v>285</v>
      </c>
      <c r="B118" s="6">
        <v>44562</v>
      </c>
      <c r="C118" s="6"/>
      <c r="D118" s="2"/>
      <c r="E118" s="110" t="s">
        <v>99</v>
      </c>
      <c r="F118" s="223"/>
      <c r="G118" s="122" t="s">
        <v>286</v>
      </c>
      <c r="H118" s="4" t="s">
        <v>287</v>
      </c>
      <c r="I118" s="60" t="s">
        <v>288</v>
      </c>
    </row>
    <row r="119" spans="1:9" ht="34.5" customHeight="1">
      <c r="A119" s="29" t="s">
        <v>289</v>
      </c>
      <c r="B119" s="6">
        <v>43831</v>
      </c>
      <c r="C119" s="6">
        <v>44926</v>
      </c>
      <c r="D119" s="2" t="s">
        <v>104</v>
      </c>
      <c r="E119" s="6">
        <v>45657</v>
      </c>
      <c r="F119" s="132">
        <f ca="1">(E119-(TODAY()))/30</f>
        <v>6.7666666666666666</v>
      </c>
      <c r="G119" s="104" t="s">
        <v>290</v>
      </c>
      <c r="H119" s="22" t="s">
        <v>51</v>
      </c>
      <c r="I119" s="28" t="s">
        <v>273</v>
      </c>
    </row>
    <row r="120" spans="1:9" ht="30" customHeight="1">
      <c r="A120" s="29" t="s">
        <v>291</v>
      </c>
      <c r="B120" s="6">
        <v>45444</v>
      </c>
      <c r="C120" s="6">
        <v>45596</v>
      </c>
      <c r="D120" s="2"/>
      <c r="E120" s="109"/>
      <c r="F120" s="132">
        <f t="shared" ref="F120:F126" ca="1" si="6">(C120-(TODAY()))/30</f>
        <v>4.7333333333333334</v>
      </c>
      <c r="G120" s="104" t="s">
        <v>292</v>
      </c>
      <c r="H120" s="22" t="s">
        <v>47</v>
      </c>
      <c r="I120" s="28" t="s">
        <v>293</v>
      </c>
    </row>
    <row r="121" spans="1:9" ht="27.75" customHeight="1">
      <c r="A121" s="29" t="s">
        <v>294</v>
      </c>
      <c r="B121" s="6">
        <v>45292</v>
      </c>
      <c r="C121" s="6">
        <v>45657</v>
      </c>
      <c r="D121" s="2" t="s">
        <v>14</v>
      </c>
      <c r="E121" s="107" t="s">
        <v>14</v>
      </c>
      <c r="F121" s="132">
        <f t="shared" ca="1" si="6"/>
        <v>6.7666666666666666</v>
      </c>
      <c r="G121" s="122" t="s">
        <v>295</v>
      </c>
      <c r="H121" s="4" t="s">
        <v>296</v>
      </c>
      <c r="I121" s="28" t="s">
        <v>48</v>
      </c>
    </row>
    <row r="122" spans="1:9" ht="24" customHeight="1">
      <c r="A122" s="29" t="s">
        <v>297</v>
      </c>
      <c r="B122" s="6">
        <v>44197</v>
      </c>
      <c r="C122" s="6">
        <v>45291</v>
      </c>
      <c r="D122" s="2" t="s">
        <v>104</v>
      </c>
      <c r="E122" s="109"/>
      <c r="F122" s="132">
        <f t="shared" ca="1" si="6"/>
        <v>-5.4333333333333336</v>
      </c>
      <c r="G122" s="122" t="s">
        <v>298</v>
      </c>
      <c r="H122" s="4" t="s">
        <v>299</v>
      </c>
      <c r="I122" s="28" t="s">
        <v>273</v>
      </c>
    </row>
    <row r="123" spans="1:9" ht="30" customHeight="1">
      <c r="A123" s="426" t="s">
        <v>300</v>
      </c>
      <c r="B123" s="11">
        <v>44927</v>
      </c>
      <c r="C123" s="11">
        <v>45657</v>
      </c>
      <c r="D123" s="4">
        <v>1</v>
      </c>
      <c r="E123" s="114"/>
      <c r="F123" s="132">
        <f t="shared" ca="1" si="6"/>
        <v>6.7666666666666666</v>
      </c>
      <c r="G123" s="125" t="s">
        <v>301</v>
      </c>
      <c r="H123" s="82" t="s">
        <v>302</v>
      </c>
      <c r="I123" s="28" t="s">
        <v>303</v>
      </c>
    </row>
    <row r="124" spans="1:9" ht="24" customHeight="1">
      <c r="A124" s="37" t="s">
        <v>304</v>
      </c>
      <c r="B124" s="6">
        <v>44927</v>
      </c>
      <c r="C124" s="11">
        <v>45657</v>
      </c>
      <c r="D124" s="2">
        <v>1</v>
      </c>
      <c r="E124" s="114"/>
      <c r="F124" s="132">
        <f t="shared" ca="1" si="6"/>
        <v>6.7666666666666666</v>
      </c>
      <c r="G124" s="122" t="s">
        <v>305</v>
      </c>
      <c r="H124" s="22" t="s">
        <v>47</v>
      </c>
      <c r="I124" s="28" t="s">
        <v>306</v>
      </c>
    </row>
    <row r="125" spans="1:9" ht="30.6" customHeight="1">
      <c r="A125" s="29" t="s">
        <v>307</v>
      </c>
      <c r="B125" s="6">
        <v>44682</v>
      </c>
      <c r="C125" s="6">
        <v>45777</v>
      </c>
      <c r="D125" s="2" t="s">
        <v>104</v>
      </c>
      <c r="E125" s="109"/>
      <c r="F125" s="132">
        <f t="shared" ca="1" si="6"/>
        <v>10.766666666666667</v>
      </c>
      <c r="G125" s="122" t="s">
        <v>308</v>
      </c>
      <c r="H125" s="9" t="s">
        <v>309</v>
      </c>
      <c r="I125" s="28" t="s">
        <v>48</v>
      </c>
    </row>
    <row r="126" spans="1:9" ht="30" customHeight="1">
      <c r="A126" s="29" t="s">
        <v>310</v>
      </c>
      <c r="B126" s="6">
        <v>45323</v>
      </c>
      <c r="C126" s="58">
        <v>46387</v>
      </c>
      <c r="D126" s="59">
        <v>1</v>
      </c>
      <c r="E126" s="113"/>
      <c r="F126" s="132">
        <f t="shared" ca="1" si="6"/>
        <v>31.1</v>
      </c>
      <c r="G126" s="126" t="s">
        <v>311</v>
      </c>
      <c r="H126" s="2" t="s">
        <v>47</v>
      </c>
      <c r="I126" s="28" t="s">
        <v>52</v>
      </c>
    </row>
    <row r="127" spans="1:9" ht="32.25" customHeight="1">
      <c r="A127" s="29" t="s">
        <v>312</v>
      </c>
      <c r="B127" s="11">
        <v>44501</v>
      </c>
      <c r="C127" s="11">
        <v>45230</v>
      </c>
      <c r="D127" s="4">
        <v>1</v>
      </c>
      <c r="E127" s="115">
        <v>45596</v>
      </c>
      <c r="F127" s="132">
        <v>15.6</v>
      </c>
      <c r="G127" s="125" t="s">
        <v>313</v>
      </c>
      <c r="H127" s="4" t="s">
        <v>47</v>
      </c>
      <c r="I127" s="28" t="s">
        <v>48</v>
      </c>
    </row>
    <row r="128" spans="1:9" ht="58.5" customHeight="1">
      <c r="A128" s="29" t="s">
        <v>314</v>
      </c>
      <c r="B128" s="11">
        <v>45108</v>
      </c>
      <c r="C128" s="11">
        <v>45838</v>
      </c>
      <c r="D128" s="4">
        <v>1</v>
      </c>
      <c r="E128" s="115"/>
      <c r="F128" s="132">
        <f ca="1">(C128-(TODAY()))/30</f>
        <v>12.8</v>
      </c>
      <c r="G128" s="125" t="s">
        <v>315</v>
      </c>
      <c r="H128" s="4" t="s">
        <v>316</v>
      </c>
      <c r="I128" s="28" t="s">
        <v>48</v>
      </c>
    </row>
    <row r="129" spans="1:9" ht="33.75" customHeight="1">
      <c r="A129" s="36" t="s">
        <v>317</v>
      </c>
      <c r="B129" s="20">
        <v>44105</v>
      </c>
      <c r="C129" s="20">
        <v>45412</v>
      </c>
      <c r="D129" s="21">
        <v>1</v>
      </c>
      <c r="E129" s="111" t="s">
        <v>14</v>
      </c>
      <c r="F129" s="132">
        <f ca="1">(C129-(TODAY()))/30</f>
        <v>-1.4</v>
      </c>
      <c r="G129" s="124" t="s">
        <v>318</v>
      </c>
      <c r="H129" s="21" t="s">
        <v>47</v>
      </c>
      <c r="I129" s="61" t="s">
        <v>319</v>
      </c>
    </row>
    <row r="130" spans="1:9" ht="24" customHeight="1">
      <c r="A130" s="30" t="s">
        <v>320</v>
      </c>
      <c r="B130" s="6">
        <v>45108</v>
      </c>
      <c r="C130" s="6">
        <v>45838</v>
      </c>
      <c r="D130" s="2"/>
      <c r="E130" s="114"/>
      <c r="F130" s="132">
        <f ca="1">(C130-(TODAY()))/30</f>
        <v>12.8</v>
      </c>
      <c r="G130" s="122" t="s">
        <v>321</v>
      </c>
      <c r="H130" s="54" t="s">
        <v>47</v>
      </c>
      <c r="I130" s="28" t="s">
        <v>48</v>
      </c>
    </row>
    <row r="131" spans="1:9" ht="28.5" customHeight="1">
      <c r="A131" s="30" t="s">
        <v>322</v>
      </c>
      <c r="B131" s="6">
        <v>45292</v>
      </c>
      <c r="C131" s="6">
        <v>46022</v>
      </c>
      <c r="D131" s="2" t="s">
        <v>104</v>
      </c>
      <c r="E131" s="114"/>
      <c r="F131" s="132">
        <f ca="1">(C131-(TODAY()))/30</f>
        <v>18.933333333333334</v>
      </c>
      <c r="G131" s="122" t="s">
        <v>323</v>
      </c>
      <c r="H131" s="434" t="s">
        <v>55</v>
      </c>
      <c r="I131" s="60" t="s">
        <v>278</v>
      </c>
    </row>
    <row r="132" spans="1:9" ht="28.5" customHeight="1">
      <c r="A132" s="45" t="s">
        <v>324</v>
      </c>
      <c r="B132" s="115">
        <v>44927</v>
      </c>
      <c r="C132" s="429">
        <v>45657</v>
      </c>
      <c r="D132" s="188"/>
      <c r="E132" s="116" t="s">
        <v>14</v>
      </c>
      <c r="F132" s="132">
        <f ca="1">(C132-(TODAY()))/30</f>
        <v>6.7666666666666666</v>
      </c>
      <c r="G132" s="432" t="s">
        <v>325</v>
      </c>
      <c r="H132" s="9" t="s">
        <v>326</v>
      </c>
      <c r="I132" s="400" t="s">
        <v>56</v>
      </c>
    </row>
    <row r="133" spans="1:9" ht="28.5" customHeight="1">
      <c r="A133" s="428" t="s">
        <v>327</v>
      </c>
      <c r="B133" s="109">
        <v>44562</v>
      </c>
      <c r="C133" s="157">
        <v>45260</v>
      </c>
      <c r="D133" s="2" t="s">
        <v>104</v>
      </c>
      <c r="E133" s="109">
        <v>45626</v>
      </c>
      <c r="F133" s="174">
        <v>15.6</v>
      </c>
      <c r="G133" s="431" t="s">
        <v>328</v>
      </c>
      <c r="H133" s="2" t="s">
        <v>17</v>
      </c>
      <c r="I133" s="61" t="s">
        <v>329</v>
      </c>
    </row>
    <row r="134" spans="1:9" ht="30.75" customHeight="1">
      <c r="A134" s="30" t="s">
        <v>330</v>
      </c>
      <c r="B134" s="6">
        <v>45292</v>
      </c>
      <c r="C134" s="6">
        <v>45657</v>
      </c>
      <c r="D134" s="2"/>
      <c r="E134" s="107"/>
      <c r="F134" s="132">
        <f ca="1">(C134-(TODAY()))/30</f>
        <v>6.7666666666666666</v>
      </c>
      <c r="G134" s="374" t="s">
        <v>331</v>
      </c>
      <c r="H134" s="21" t="s">
        <v>47</v>
      </c>
      <c r="I134" s="287" t="s">
        <v>18</v>
      </c>
    </row>
    <row r="135" spans="1:9" ht="30" customHeight="1">
      <c r="A135" s="34" t="s">
        <v>332</v>
      </c>
      <c r="B135" s="11">
        <v>45413</v>
      </c>
      <c r="C135" s="25">
        <v>46142</v>
      </c>
      <c r="D135" s="4"/>
      <c r="E135" s="116"/>
      <c r="F135" s="132">
        <f ca="1">(C135-(TODAY()))/30</f>
        <v>22.933333333333334</v>
      </c>
      <c r="G135" s="125" t="s">
        <v>333</v>
      </c>
      <c r="H135" s="433" t="s">
        <v>334</v>
      </c>
      <c r="I135" s="28" t="s">
        <v>335</v>
      </c>
    </row>
    <row r="136" spans="1:9" ht="36" customHeight="1">
      <c r="A136" s="34" t="s">
        <v>336</v>
      </c>
      <c r="B136" s="6">
        <v>44593</v>
      </c>
      <c r="C136" s="6">
        <v>45291</v>
      </c>
      <c r="D136" s="4" t="s">
        <v>104</v>
      </c>
      <c r="E136" s="115">
        <v>45657</v>
      </c>
      <c r="F136" s="132">
        <f ca="1">(E136-(TODAY()))/30</f>
        <v>6.7666666666666666</v>
      </c>
      <c r="G136" s="128" t="s">
        <v>337</v>
      </c>
      <c r="H136" s="54" t="s">
        <v>55</v>
      </c>
      <c r="I136" s="60" t="s">
        <v>338</v>
      </c>
    </row>
    <row r="137" spans="1:9" ht="23.25" customHeight="1">
      <c r="A137" s="34" t="s">
        <v>339</v>
      </c>
      <c r="B137" s="6">
        <v>45078</v>
      </c>
      <c r="C137" s="6">
        <v>46173</v>
      </c>
      <c r="D137" s="4">
        <v>1</v>
      </c>
      <c r="E137" s="116"/>
      <c r="F137" s="132">
        <f ca="1">(C137-(TODAY()))/30</f>
        <v>23.966666666666665</v>
      </c>
      <c r="G137" s="128" t="s">
        <v>340</v>
      </c>
      <c r="H137" s="2"/>
      <c r="I137" s="28" t="s">
        <v>56</v>
      </c>
    </row>
    <row r="138" spans="1:9" ht="28.5" customHeight="1">
      <c r="A138" s="36" t="s">
        <v>341</v>
      </c>
      <c r="B138" s="11">
        <v>44348</v>
      </c>
      <c r="C138" s="25">
        <v>45230</v>
      </c>
      <c r="D138" s="4" t="s">
        <v>104</v>
      </c>
      <c r="E138" s="116"/>
      <c r="F138" s="132">
        <f ca="1">(C138-(TODAY()))/30</f>
        <v>-7.4666666666666668</v>
      </c>
      <c r="G138" s="125" t="s">
        <v>342</v>
      </c>
      <c r="H138" s="21" t="s">
        <v>47</v>
      </c>
      <c r="I138" s="28"/>
    </row>
    <row r="139" spans="1:9" ht="27" customHeight="1">
      <c r="A139" s="29" t="s">
        <v>343</v>
      </c>
      <c r="B139" s="6">
        <v>45474</v>
      </c>
      <c r="C139" s="6">
        <v>46203</v>
      </c>
      <c r="D139" s="2" t="s">
        <v>104</v>
      </c>
      <c r="E139" s="109"/>
      <c r="F139" s="174">
        <f ca="1">(C139-(TODAY()))/30</f>
        <v>24.966666666666665</v>
      </c>
      <c r="G139" s="104" t="s">
        <v>344</v>
      </c>
      <c r="H139" s="22"/>
      <c r="I139" s="28" t="s">
        <v>48</v>
      </c>
    </row>
    <row r="140" spans="1:9" ht="51" customHeight="1">
      <c r="A140" s="36" t="s">
        <v>345</v>
      </c>
      <c r="B140" s="20">
        <v>44221</v>
      </c>
      <c r="C140" s="6">
        <v>45657</v>
      </c>
      <c r="D140" s="21"/>
      <c r="E140" s="117"/>
      <c r="F140" s="174">
        <f ca="1">(C140-(TODAY()))/30</f>
        <v>6.7666666666666666</v>
      </c>
      <c r="G140" s="124" t="s">
        <v>346</v>
      </c>
      <c r="H140" s="21" t="s">
        <v>47</v>
      </c>
      <c r="I140" s="28" t="s">
        <v>338</v>
      </c>
    </row>
    <row r="141" spans="1:9" ht="27" customHeight="1">
      <c r="A141" s="29" t="s">
        <v>57</v>
      </c>
      <c r="B141" s="6"/>
      <c r="C141" s="6"/>
      <c r="D141" s="2"/>
      <c r="E141" s="109"/>
      <c r="F141" s="69"/>
      <c r="G141" s="104" t="s">
        <v>347</v>
      </c>
      <c r="H141" s="22"/>
      <c r="I141" s="28" t="s">
        <v>48</v>
      </c>
    </row>
    <row r="142" spans="1:9" ht="34.5" customHeight="1">
      <c r="A142" s="34" t="s">
        <v>348</v>
      </c>
      <c r="B142" s="11">
        <v>44348</v>
      </c>
      <c r="C142" s="11">
        <v>45077</v>
      </c>
      <c r="D142" s="151" t="s">
        <v>104</v>
      </c>
      <c r="E142" s="11">
        <v>45808</v>
      </c>
      <c r="F142" s="207">
        <f ca="1">(E142-(TODAY()))/30</f>
        <v>11.8</v>
      </c>
      <c r="G142" s="125" t="s">
        <v>349</v>
      </c>
      <c r="H142" s="12" t="s">
        <v>350</v>
      </c>
      <c r="I142" s="28"/>
    </row>
    <row r="143" spans="1:9" ht="30" customHeight="1">
      <c r="A143" s="29" t="s">
        <v>351</v>
      </c>
      <c r="B143" s="6">
        <v>43374</v>
      </c>
      <c r="C143" s="6">
        <v>44470</v>
      </c>
      <c r="D143" s="68"/>
      <c r="E143" s="110" t="s">
        <v>99</v>
      </c>
      <c r="F143" s="69"/>
      <c r="G143" s="104" t="s">
        <v>352</v>
      </c>
      <c r="H143" s="4" t="s">
        <v>47</v>
      </c>
      <c r="I143" s="60" t="s">
        <v>338</v>
      </c>
    </row>
    <row r="144" spans="1:9" ht="30.75" customHeight="1">
      <c r="A144" s="34" t="s">
        <v>353</v>
      </c>
      <c r="B144" s="20">
        <v>44682</v>
      </c>
      <c r="C144" s="20">
        <v>45413</v>
      </c>
      <c r="D144" s="21">
        <v>2</v>
      </c>
      <c r="E144" s="436">
        <v>45778</v>
      </c>
      <c r="F144" s="175">
        <f ca="1">(E144-(TODAY()))/30</f>
        <v>10.8</v>
      </c>
      <c r="G144" s="124" t="s">
        <v>354</v>
      </c>
      <c r="H144" s="22" t="s">
        <v>55</v>
      </c>
      <c r="I144" s="28" t="s">
        <v>48</v>
      </c>
    </row>
    <row r="145" spans="1:9" ht="27.75" customHeight="1">
      <c r="A145" s="427" t="s">
        <v>59</v>
      </c>
      <c r="B145" s="185">
        <v>44209</v>
      </c>
      <c r="C145" s="11">
        <v>44926</v>
      </c>
      <c r="D145" s="4">
        <v>1</v>
      </c>
      <c r="E145" s="114">
        <v>45291</v>
      </c>
      <c r="F145" s="132">
        <f ca="1">(E145-(TODAY()))/30</f>
        <v>-5.4333333333333336</v>
      </c>
      <c r="G145" s="125" t="s">
        <v>355</v>
      </c>
      <c r="H145" s="67" t="s">
        <v>47</v>
      </c>
      <c r="I145" s="26" t="s">
        <v>56</v>
      </c>
    </row>
    <row r="146" spans="1:9" ht="21">
      <c r="A146" s="177" t="s">
        <v>61</v>
      </c>
      <c r="B146" s="178"/>
      <c r="C146" s="179" t="s">
        <v>14</v>
      </c>
      <c r="D146" s="180" t="s">
        <v>14</v>
      </c>
      <c r="E146" s="181" t="s">
        <v>14</v>
      </c>
      <c r="F146" s="165" t="s">
        <v>14</v>
      </c>
      <c r="G146" s="143" t="s">
        <v>14</v>
      </c>
      <c r="H146" s="182"/>
      <c r="I146" s="205" t="s">
        <v>48</v>
      </c>
    </row>
    <row r="147" spans="1:9" ht="27" customHeight="1">
      <c r="A147" s="29" t="s">
        <v>356</v>
      </c>
      <c r="B147" s="6">
        <v>45170</v>
      </c>
      <c r="C147" s="6">
        <v>46234</v>
      </c>
      <c r="D147" s="2" t="s">
        <v>104</v>
      </c>
      <c r="E147" s="6"/>
      <c r="F147" s="132">
        <f t="shared" ref="F147:F152" ca="1" si="7">(C147-(TODAY()))/30</f>
        <v>26</v>
      </c>
      <c r="G147" s="122" t="s">
        <v>357</v>
      </c>
      <c r="H147" s="22" t="s">
        <v>64</v>
      </c>
      <c r="I147" s="295"/>
    </row>
    <row r="148" spans="1:9" ht="27" customHeight="1">
      <c r="A148" s="29" t="s">
        <v>358</v>
      </c>
      <c r="B148" s="6">
        <v>45409</v>
      </c>
      <c r="C148" s="6">
        <v>45592</v>
      </c>
      <c r="D148" s="2"/>
      <c r="E148" s="166"/>
      <c r="F148" s="132">
        <f t="shared" ca="1" si="7"/>
        <v>4.5999999999999996</v>
      </c>
      <c r="G148" s="122" t="s">
        <v>359</v>
      </c>
      <c r="H148" s="22"/>
      <c r="I148" s="26" t="s">
        <v>65</v>
      </c>
    </row>
    <row r="149" spans="1:9" ht="27" customHeight="1">
      <c r="A149" s="29" t="s">
        <v>360</v>
      </c>
      <c r="B149" s="6">
        <v>45512</v>
      </c>
      <c r="C149" s="6">
        <v>45875</v>
      </c>
      <c r="D149" s="2">
        <v>1</v>
      </c>
      <c r="E149" s="166"/>
      <c r="F149" s="132">
        <f t="shared" ca="1" si="7"/>
        <v>14.033333333333333</v>
      </c>
      <c r="G149" s="122" t="s">
        <v>361</v>
      </c>
      <c r="H149" s="22"/>
      <c r="I149" s="26"/>
    </row>
    <row r="150" spans="1:9" ht="27" customHeight="1">
      <c r="A150" s="29" t="s">
        <v>362</v>
      </c>
      <c r="B150" s="6">
        <v>45512</v>
      </c>
      <c r="C150" s="6">
        <v>45875</v>
      </c>
      <c r="D150" s="2"/>
      <c r="E150" s="166"/>
      <c r="F150" s="132">
        <f t="shared" ca="1" si="7"/>
        <v>14.033333333333333</v>
      </c>
      <c r="G150" s="122" t="s">
        <v>363</v>
      </c>
      <c r="H150" s="22"/>
      <c r="I150" s="26"/>
    </row>
    <row r="151" spans="1:9" ht="30" customHeight="1">
      <c r="A151" s="29" t="s">
        <v>364</v>
      </c>
      <c r="B151" s="6">
        <v>45147</v>
      </c>
      <c r="C151" s="6">
        <v>45511</v>
      </c>
      <c r="D151" s="2">
        <v>1</v>
      </c>
      <c r="E151" s="109"/>
      <c r="F151" s="132">
        <f t="shared" ca="1" si="7"/>
        <v>1.9</v>
      </c>
      <c r="G151" s="104" t="s">
        <v>365</v>
      </c>
      <c r="H151" s="22" t="s">
        <v>64</v>
      </c>
      <c r="I151" s="26"/>
    </row>
    <row r="152" spans="1:9" ht="33" customHeight="1">
      <c r="A152" s="29" t="s">
        <v>366</v>
      </c>
      <c r="B152" s="6">
        <v>44409</v>
      </c>
      <c r="C152" s="6">
        <v>45511</v>
      </c>
      <c r="D152" s="2" t="s">
        <v>104</v>
      </c>
      <c r="E152" s="166"/>
      <c r="F152" s="132">
        <f t="shared" ca="1" si="7"/>
        <v>1.9</v>
      </c>
      <c r="G152" s="104" t="s">
        <v>367</v>
      </c>
      <c r="H152" s="22" t="s">
        <v>64</v>
      </c>
      <c r="I152" s="26" t="s">
        <v>65</v>
      </c>
    </row>
    <row r="153" spans="1:9" ht="30" customHeight="1">
      <c r="A153" s="29" t="s">
        <v>366</v>
      </c>
      <c r="B153" s="6">
        <v>44409</v>
      </c>
      <c r="C153" s="20">
        <v>45147</v>
      </c>
      <c r="D153" s="21" t="s">
        <v>368</v>
      </c>
      <c r="E153" s="138">
        <v>45875</v>
      </c>
      <c r="F153" s="132">
        <f ca="1">(E153-(TODAY()))/30</f>
        <v>14.033333333333333</v>
      </c>
      <c r="G153" s="124" t="s">
        <v>369</v>
      </c>
      <c r="H153" s="22" t="s">
        <v>64</v>
      </c>
      <c r="I153" s="26" t="s">
        <v>65</v>
      </c>
    </row>
    <row r="154" spans="1:9" ht="30" customHeight="1">
      <c r="A154" s="32" t="s">
        <v>370</v>
      </c>
      <c r="B154" s="6">
        <v>44054</v>
      </c>
      <c r="C154" s="6">
        <v>44716</v>
      </c>
      <c r="D154" s="2" t="s">
        <v>104</v>
      </c>
      <c r="E154" s="109">
        <v>45508</v>
      </c>
      <c r="F154" s="132">
        <f ca="1">(E154-(TODAY()))/30</f>
        <v>1.8</v>
      </c>
      <c r="G154" s="104" t="s">
        <v>371</v>
      </c>
      <c r="H154" s="22" t="s">
        <v>64</v>
      </c>
      <c r="I154" s="26" t="s">
        <v>65</v>
      </c>
    </row>
    <row r="155" spans="1:9" ht="53.25" customHeight="1">
      <c r="A155" s="37" t="s">
        <v>372</v>
      </c>
      <c r="B155" s="6">
        <v>44348</v>
      </c>
      <c r="C155" s="6">
        <v>45077</v>
      </c>
      <c r="D155" s="140"/>
      <c r="E155" s="299" t="s">
        <v>99</v>
      </c>
      <c r="F155" s="69"/>
      <c r="G155" s="122" t="s">
        <v>365</v>
      </c>
      <c r="H155" s="22" t="s">
        <v>64</v>
      </c>
      <c r="I155" s="26" t="s">
        <v>65</v>
      </c>
    </row>
    <row r="156" spans="1:9" ht="28.5" customHeight="1">
      <c r="A156" s="37" t="s">
        <v>373</v>
      </c>
      <c r="B156" s="6">
        <v>44718</v>
      </c>
      <c r="C156" s="6">
        <v>45144</v>
      </c>
      <c r="D156" s="329" t="s">
        <v>104</v>
      </c>
      <c r="E156" s="109">
        <v>45508</v>
      </c>
      <c r="F156" s="132">
        <f ca="1">(E156-(TODAY()))/30</f>
        <v>1.8</v>
      </c>
      <c r="G156" s="122" t="s">
        <v>374</v>
      </c>
      <c r="H156" s="22" t="s">
        <v>64</v>
      </c>
      <c r="I156" s="26" t="s">
        <v>65</v>
      </c>
    </row>
    <row r="157" spans="1:9" ht="28.5" customHeight="1">
      <c r="A157" s="328" t="s">
        <v>375</v>
      </c>
      <c r="B157" s="6">
        <v>45229</v>
      </c>
      <c r="C157" s="6">
        <v>45511</v>
      </c>
      <c r="D157" s="329">
        <v>1</v>
      </c>
      <c r="E157" s="109"/>
      <c r="F157" s="132">
        <f ca="1">(C157-(TODAY()))/30</f>
        <v>1.9</v>
      </c>
      <c r="G157" s="122" t="s">
        <v>376</v>
      </c>
      <c r="H157" s="22"/>
      <c r="I157" s="26" t="s">
        <v>65</v>
      </c>
    </row>
    <row r="158" spans="1:9" ht="34.5" customHeight="1">
      <c r="A158" s="29" t="s">
        <v>377</v>
      </c>
      <c r="B158" s="6">
        <v>44935</v>
      </c>
      <c r="C158" s="6">
        <v>45080</v>
      </c>
      <c r="D158" s="54">
        <v>1</v>
      </c>
      <c r="E158" s="109">
        <v>45414</v>
      </c>
      <c r="F158" s="132">
        <f ca="1">(E158-(TODAY()))/30</f>
        <v>-1.3333333333333333</v>
      </c>
      <c r="G158" s="122" t="s">
        <v>365</v>
      </c>
      <c r="H158" s="22" t="s">
        <v>64</v>
      </c>
      <c r="I158" s="26"/>
    </row>
    <row r="159" spans="1:9" ht="34.5" customHeight="1">
      <c r="A159" s="29" t="s">
        <v>378</v>
      </c>
      <c r="B159" s="6">
        <v>44353</v>
      </c>
      <c r="C159" s="6">
        <v>45080</v>
      </c>
      <c r="D159" s="54" t="s">
        <v>104</v>
      </c>
      <c r="E159" s="109">
        <v>45875</v>
      </c>
      <c r="F159" s="132">
        <f ca="1">(E159-(TODAY()))/30</f>
        <v>14.033333333333333</v>
      </c>
      <c r="G159" s="104" t="s">
        <v>379</v>
      </c>
      <c r="H159" s="22" t="s">
        <v>64</v>
      </c>
      <c r="I159" s="26" t="s">
        <v>65</v>
      </c>
    </row>
    <row r="160" spans="1:9" ht="46.5" customHeight="1">
      <c r="A160" s="29" t="s">
        <v>380</v>
      </c>
      <c r="B160" s="6">
        <v>45146</v>
      </c>
      <c r="C160" s="6">
        <v>45811</v>
      </c>
      <c r="D160" s="2" t="s">
        <v>104</v>
      </c>
      <c r="E160" s="109"/>
      <c r="F160" s="132">
        <f ca="1">(C160-(TODAY()))/30</f>
        <v>11.9</v>
      </c>
      <c r="G160" s="104" t="s">
        <v>381</v>
      </c>
      <c r="H160" s="22" t="s">
        <v>64</v>
      </c>
      <c r="I160" s="26" t="s">
        <v>65</v>
      </c>
    </row>
    <row r="161" spans="1:9" ht="41.25" customHeight="1">
      <c r="A161" s="34" t="s">
        <v>382</v>
      </c>
      <c r="B161" s="6">
        <v>43255</v>
      </c>
      <c r="C161" s="6">
        <v>45081</v>
      </c>
      <c r="D161" s="2" t="s">
        <v>104</v>
      </c>
      <c r="E161" s="138">
        <v>45875</v>
      </c>
      <c r="F161" s="132">
        <f ca="1">(E161-(TODAY()))/30</f>
        <v>14.033333333333333</v>
      </c>
      <c r="G161" s="104" t="s">
        <v>361</v>
      </c>
      <c r="H161" s="22" t="s">
        <v>64</v>
      </c>
      <c r="I161" s="26" t="s">
        <v>65</v>
      </c>
    </row>
    <row r="162" spans="1:9" ht="41.25" customHeight="1">
      <c r="A162" s="34" t="s">
        <v>383</v>
      </c>
      <c r="B162" s="6">
        <v>45082</v>
      </c>
      <c r="C162" s="6">
        <v>45511</v>
      </c>
      <c r="D162" s="2"/>
      <c r="E162" s="107"/>
      <c r="F162" s="132">
        <f ca="1">(C162-(TODAY()))/30</f>
        <v>1.9</v>
      </c>
      <c r="G162" s="104" t="s">
        <v>363</v>
      </c>
      <c r="H162" s="22" t="s">
        <v>64</v>
      </c>
      <c r="I162" s="26" t="s">
        <v>65</v>
      </c>
    </row>
    <row r="163" spans="1:9" ht="27" customHeight="1">
      <c r="A163" s="29" t="s">
        <v>384</v>
      </c>
      <c r="B163" s="6">
        <v>43983</v>
      </c>
      <c r="C163" s="6">
        <v>45081</v>
      </c>
      <c r="D163" s="2" t="s">
        <v>104</v>
      </c>
      <c r="E163" s="109">
        <v>45875</v>
      </c>
      <c r="F163" s="132">
        <f ca="1">(E163-(TODAY()))/30</f>
        <v>14.033333333333333</v>
      </c>
      <c r="G163" s="104" t="s">
        <v>385</v>
      </c>
      <c r="H163" s="22" t="s">
        <v>64</v>
      </c>
      <c r="I163" s="26" t="s">
        <v>65</v>
      </c>
    </row>
    <row r="164" spans="1:9" ht="24.75" customHeight="1">
      <c r="A164" s="29" t="s">
        <v>386</v>
      </c>
      <c r="B164" s="6">
        <v>44348</v>
      </c>
      <c r="C164" s="6">
        <v>45077</v>
      </c>
      <c r="D164" s="2" t="s">
        <v>104</v>
      </c>
      <c r="E164" s="109">
        <v>45875</v>
      </c>
      <c r="F164" s="132">
        <f ca="1">(E164-(TODAY()))/30</f>
        <v>14.033333333333333</v>
      </c>
      <c r="G164" s="122" t="s">
        <v>365</v>
      </c>
      <c r="H164" s="22" t="s">
        <v>64</v>
      </c>
      <c r="I164" s="26" t="s">
        <v>65</v>
      </c>
    </row>
    <row r="165" spans="1:9" ht="27.75" customHeight="1">
      <c r="A165" s="29" t="s">
        <v>387</v>
      </c>
      <c r="B165" s="6">
        <v>44354</v>
      </c>
      <c r="C165" s="6">
        <v>45077</v>
      </c>
      <c r="D165" s="2" t="s">
        <v>104</v>
      </c>
      <c r="E165" s="109">
        <v>45875</v>
      </c>
      <c r="F165" s="132">
        <f ca="1">(E165-(TODAY()))/30</f>
        <v>14.033333333333333</v>
      </c>
      <c r="G165" s="122" t="s">
        <v>388</v>
      </c>
      <c r="H165" s="22" t="s">
        <v>64</v>
      </c>
      <c r="I165" s="26" t="s">
        <v>65</v>
      </c>
    </row>
    <row r="166" spans="1:9" ht="33" customHeight="1">
      <c r="A166" s="102" t="s">
        <v>389</v>
      </c>
      <c r="B166" s="91">
        <v>45152</v>
      </c>
      <c r="C166" s="92">
        <v>45443</v>
      </c>
      <c r="D166" s="93"/>
      <c r="E166" s="103"/>
      <c r="F166" s="132">
        <f t="shared" ref="F166" ca="1" si="8">(C166-(TODAY()))/30</f>
        <v>-0.36666666666666664</v>
      </c>
      <c r="G166" s="104" t="s">
        <v>390</v>
      </c>
      <c r="H166" s="22" t="s">
        <v>64</v>
      </c>
      <c r="I166" s="26" t="s">
        <v>65</v>
      </c>
    </row>
    <row r="167" spans="1:9" ht="24.75" customHeight="1">
      <c r="A167" s="90" t="s">
        <v>74</v>
      </c>
      <c r="B167" s="40"/>
      <c r="C167" s="18" t="s">
        <v>14</v>
      </c>
      <c r="D167" s="18" t="s">
        <v>14</v>
      </c>
      <c r="E167" s="118" t="s">
        <v>14</v>
      </c>
      <c r="F167" s="118" t="s">
        <v>14</v>
      </c>
      <c r="G167" s="38" t="s">
        <v>14</v>
      </c>
      <c r="H167" s="18" t="s">
        <v>14</v>
      </c>
      <c r="I167" s="26" t="s">
        <v>65</v>
      </c>
    </row>
    <row r="168" spans="1:9" ht="37.5" customHeight="1">
      <c r="A168" s="29" t="s">
        <v>391</v>
      </c>
      <c r="B168" s="25">
        <v>45200</v>
      </c>
      <c r="C168" s="20">
        <v>46752</v>
      </c>
      <c r="D168" s="21" t="s">
        <v>14</v>
      </c>
      <c r="E168" s="108" t="s">
        <v>14</v>
      </c>
      <c r="F168" s="174">
        <f t="shared" ref="F168" ca="1" si="9">(C168-(TODAY()))/30</f>
        <v>43.266666666666666</v>
      </c>
      <c r="G168" s="124" t="s">
        <v>392</v>
      </c>
      <c r="H168" s="22" t="s">
        <v>76</v>
      </c>
      <c r="I168" s="291" t="s">
        <v>14</v>
      </c>
    </row>
    <row r="169" spans="1:9" ht="30" customHeight="1">
      <c r="A169" s="29" t="s">
        <v>75</v>
      </c>
      <c r="B169" s="25"/>
      <c r="C169" s="20"/>
      <c r="D169" s="21"/>
      <c r="E169" s="108"/>
      <c r="F169" s="69"/>
      <c r="G169" s="124" t="s">
        <v>393</v>
      </c>
      <c r="H169" s="22" t="s">
        <v>76</v>
      </c>
      <c r="I169" s="28" t="s">
        <v>77</v>
      </c>
    </row>
    <row r="170" spans="1:9" ht="31.5" customHeight="1">
      <c r="A170" s="29" t="s">
        <v>394</v>
      </c>
      <c r="B170" s="6">
        <v>45383</v>
      </c>
      <c r="C170" s="6">
        <v>45747</v>
      </c>
      <c r="D170" s="2">
        <v>1</v>
      </c>
      <c r="E170" s="109"/>
      <c r="F170" s="175">
        <f ca="1">(C170-(TODAY()))/30</f>
        <v>9.7666666666666675</v>
      </c>
      <c r="G170" s="104" t="s">
        <v>395</v>
      </c>
      <c r="H170" s="22" t="s">
        <v>76</v>
      </c>
      <c r="I170" s="28" t="s">
        <v>77</v>
      </c>
    </row>
    <row r="171" spans="1:9" ht="30" customHeight="1">
      <c r="A171" s="236" t="s">
        <v>396</v>
      </c>
      <c r="B171" s="6">
        <v>45383</v>
      </c>
      <c r="C171" s="6">
        <v>46022</v>
      </c>
      <c r="D171" s="2">
        <v>1</v>
      </c>
      <c r="E171" s="6"/>
      <c r="F171" s="132">
        <f ca="1">(C171-(TODAY()))/30</f>
        <v>18.933333333333334</v>
      </c>
      <c r="G171" s="122" t="s">
        <v>397</v>
      </c>
      <c r="H171" s="22" t="s">
        <v>76</v>
      </c>
      <c r="I171" s="28" t="s">
        <v>398</v>
      </c>
    </row>
    <row r="172" spans="1:9" ht="50.25" customHeight="1">
      <c r="A172" s="236" t="s">
        <v>399</v>
      </c>
      <c r="B172" s="420">
        <v>45231</v>
      </c>
      <c r="C172" s="420">
        <v>45869</v>
      </c>
      <c r="D172" s="421">
        <v>1</v>
      </c>
      <c r="E172" s="422"/>
      <c r="F172" s="175">
        <f ca="1">(C172-(TODAY()))/30</f>
        <v>13.833333333333334</v>
      </c>
      <c r="G172" s="423" t="s">
        <v>400</v>
      </c>
      <c r="H172" s="97" t="s">
        <v>76</v>
      </c>
      <c r="I172" s="28" t="s">
        <v>398</v>
      </c>
    </row>
    <row r="173" spans="1:9" ht="30" customHeight="1">
      <c r="A173" s="90" t="s">
        <v>78</v>
      </c>
      <c r="B173" s="87"/>
      <c r="C173" s="88" t="s">
        <v>14</v>
      </c>
      <c r="D173" s="89" t="s">
        <v>14</v>
      </c>
      <c r="E173" s="96" t="s">
        <v>14</v>
      </c>
      <c r="F173" s="96" t="s">
        <v>14</v>
      </c>
      <c r="G173" s="38" t="s">
        <v>14</v>
      </c>
      <c r="H173" s="133" t="s">
        <v>14</v>
      </c>
      <c r="I173" s="296" t="s">
        <v>77</v>
      </c>
    </row>
    <row r="174" spans="1:9" ht="40.5" customHeight="1">
      <c r="A174" s="83" t="s">
        <v>401</v>
      </c>
      <c r="B174" s="94">
        <v>45292</v>
      </c>
      <c r="C174" s="94">
        <v>46022</v>
      </c>
      <c r="D174" s="95">
        <v>2</v>
      </c>
      <c r="E174" s="119"/>
      <c r="F174" s="132">
        <f ca="1">(C174-(TODAY()))/30</f>
        <v>18.933333333333334</v>
      </c>
      <c r="G174" s="409" t="s">
        <v>402</v>
      </c>
      <c r="H174" s="97"/>
      <c r="I174" s="281" t="s">
        <v>14</v>
      </c>
    </row>
    <row r="175" spans="1:9" ht="29.25" customHeight="1">
      <c r="A175" s="83" t="s">
        <v>403</v>
      </c>
      <c r="B175" s="84">
        <v>44368</v>
      </c>
      <c r="C175" s="84">
        <v>45016</v>
      </c>
      <c r="D175" s="82">
        <v>2</v>
      </c>
      <c r="E175" s="190">
        <v>45747</v>
      </c>
      <c r="F175" s="132">
        <f ca="1">(E175-(TODAY()))/30</f>
        <v>9.7666666666666675</v>
      </c>
      <c r="G175" s="129" t="s">
        <v>404</v>
      </c>
      <c r="H175" s="22" t="s">
        <v>80</v>
      </c>
      <c r="I175" s="296"/>
    </row>
    <row r="176" spans="1:9" ht="33.75" customHeight="1">
      <c r="A176" s="83" t="s">
        <v>405</v>
      </c>
      <c r="B176" s="84">
        <v>45352</v>
      </c>
      <c r="C176" s="84">
        <v>46081</v>
      </c>
      <c r="D176" s="82" t="s">
        <v>104</v>
      </c>
      <c r="E176" s="148"/>
      <c r="F176" s="132">
        <f ca="1">(C176-(TODAY()))/30</f>
        <v>20.9</v>
      </c>
      <c r="G176" s="129" t="s">
        <v>406</v>
      </c>
      <c r="H176" s="22" t="s">
        <v>80</v>
      </c>
      <c r="I176" s="28" t="s">
        <v>81</v>
      </c>
    </row>
    <row r="177" spans="1:9" ht="30" customHeight="1">
      <c r="A177" s="36" t="s">
        <v>407</v>
      </c>
      <c r="B177" s="6">
        <v>45352</v>
      </c>
      <c r="C177" s="6">
        <v>45716</v>
      </c>
      <c r="D177" s="2"/>
      <c r="E177" s="107"/>
      <c r="F177" s="132">
        <f ca="1">(C177-(TODAY()))/30</f>
        <v>8.7333333333333325</v>
      </c>
      <c r="G177" s="122" t="s">
        <v>408</v>
      </c>
      <c r="H177" s="2" t="s">
        <v>17</v>
      </c>
      <c r="I177" s="28" t="s">
        <v>81</v>
      </c>
    </row>
    <row r="178" spans="1:9" ht="29.25" customHeight="1">
      <c r="A178" s="36" t="s">
        <v>409</v>
      </c>
      <c r="B178" s="6">
        <v>44851</v>
      </c>
      <c r="C178" s="6">
        <v>46301</v>
      </c>
      <c r="D178" s="2"/>
      <c r="E178" s="107"/>
      <c r="F178" s="132">
        <f ca="1">(C178-(TODAY()))/30</f>
        <v>28.233333333333334</v>
      </c>
      <c r="G178" s="122" t="s">
        <v>410</v>
      </c>
      <c r="H178" s="2" t="s">
        <v>17</v>
      </c>
      <c r="I178" s="287" t="s">
        <v>18</v>
      </c>
    </row>
    <row r="179" spans="1:9" ht="29.25" customHeight="1">
      <c r="A179" s="30" t="s">
        <v>411</v>
      </c>
      <c r="B179" s="6">
        <v>45194</v>
      </c>
      <c r="C179" s="6">
        <v>46265</v>
      </c>
      <c r="D179" s="2">
        <v>1</v>
      </c>
      <c r="E179" s="109"/>
      <c r="F179" s="132">
        <f ca="1">(C179-(TODAY()))/30</f>
        <v>27.033333333333335</v>
      </c>
      <c r="G179" s="122" t="s">
        <v>412</v>
      </c>
      <c r="H179" s="2" t="s">
        <v>17</v>
      </c>
      <c r="I179" s="287" t="s">
        <v>18</v>
      </c>
    </row>
    <row r="180" spans="1:9" ht="27.75" customHeight="1">
      <c r="A180" s="83" t="s">
        <v>413</v>
      </c>
      <c r="B180" s="84">
        <v>44284</v>
      </c>
      <c r="C180" s="84">
        <v>45013</v>
      </c>
      <c r="D180" s="82">
        <v>2</v>
      </c>
      <c r="E180" s="190">
        <v>45744</v>
      </c>
      <c r="F180" s="132">
        <f ca="1">(E180-(TODAY()))/30</f>
        <v>9.6666666666666661</v>
      </c>
      <c r="G180" s="129" t="s">
        <v>414</v>
      </c>
      <c r="H180" s="22" t="s">
        <v>17</v>
      </c>
      <c r="I180" s="287" t="s">
        <v>18</v>
      </c>
    </row>
    <row r="181" spans="1:9" ht="29.25" customHeight="1">
      <c r="A181" s="29" t="s">
        <v>415</v>
      </c>
      <c r="B181" s="86">
        <v>44774</v>
      </c>
      <c r="C181" s="105">
        <v>45504</v>
      </c>
      <c r="D181" s="106">
        <v>1</v>
      </c>
      <c r="E181" s="408">
        <v>45869</v>
      </c>
      <c r="F181" s="132">
        <f ca="1">(E181-(TODAY()))/30</f>
        <v>13.833333333333334</v>
      </c>
      <c r="G181" s="130" t="s">
        <v>416</v>
      </c>
      <c r="H181" s="9" t="s">
        <v>417</v>
      </c>
      <c r="I181" s="28" t="s">
        <v>18</v>
      </c>
    </row>
    <row r="182" spans="1:9" ht="29.25" customHeight="1">
      <c r="A182" s="42" t="s">
        <v>86</v>
      </c>
      <c r="B182" s="40"/>
      <c r="C182" s="14" t="s">
        <v>14</v>
      </c>
      <c r="D182" s="15" t="s">
        <v>14</v>
      </c>
      <c r="E182" s="120" t="s">
        <v>14</v>
      </c>
      <c r="F182" s="120" t="s">
        <v>14</v>
      </c>
      <c r="G182" s="38" t="s">
        <v>14</v>
      </c>
      <c r="H182" s="14" t="s">
        <v>14</v>
      </c>
      <c r="I182" s="289" t="s">
        <v>418</v>
      </c>
    </row>
    <row r="183" spans="1:9" ht="87.75" customHeight="1">
      <c r="A183" s="32" t="s">
        <v>419</v>
      </c>
      <c r="B183" s="6">
        <v>44918</v>
      </c>
      <c r="C183" s="6">
        <v>45291</v>
      </c>
      <c r="D183" s="2"/>
      <c r="E183" s="114" t="s">
        <v>420</v>
      </c>
      <c r="F183" s="213"/>
      <c r="G183" s="122" t="s">
        <v>421</v>
      </c>
      <c r="H183" s="9" t="s">
        <v>422</v>
      </c>
      <c r="I183" s="284" t="s">
        <v>14</v>
      </c>
    </row>
    <row r="184" spans="1:9" ht="30" customHeight="1">
      <c r="A184" s="34" t="s">
        <v>423</v>
      </c>
      <c r="B184" s="109">
        <v>42370</v>
      </c>
      <c r="C184" s="142" t="s">
        <v>96</v>
      </c>
      <c r="D184" s="100"/>
      <c r="E184" s="69"/>
      <c r="F184" s="69"/>
      <c r="G184" s="136" t="s">
        <v>424</v>
      </c>
      <c r="H184" s="147" t="s">
        <v>425</v>
      </c>
      <c r="I184" s="63" t="s">
        <v>426</v>
      </c>
    </row>
    <row r="185" spans="1:9" ht="33.75" customHeight="1">
      <c r="A185" s="34" t="s">
        <v>427</v>
      </c>
      <c r="B185" s="20">
        <v>44927</v>
      </c>
      <c r="C185" s="20">
        <v>45657</v>
      </c>
      <c r="D185" s="21">
        <v>1</v>
      </c>
      <c r="E185" s="138"/>
      <c r="F185" s="214">
        <f t="shared" ref="F185:F190" ca="1" si="10">(C185-(TODAY()))/30</f>
        <v>6.7666666666666666</v>
      </c>
      <c r="G185" s="124" t="s">
        <v>428</v>
      </c>
      <c r="H185" s="22" t="s">
        <v>429</v>
      </c>
      <c r="I185" s="28" t="s">
        <v>430</v>
      </c>
    </row>
    <row r="186" spans="1:9" ht="33.75" customHeight="1">
      <c r="A186" s="34" t="s">
        <v>431</v>
      </c>
      <c r="B186" s="20">
        <v>44927</v>
      </c>
      <c r="C186" s="20">
        <v>45291</v>
      </c>
      <c r="D186" s="21">
        <v>1</v>
      </c>
      <c r="E186" s="138">
        <v>45657</v>
      </c>
      <c r="F186" s="132">
        <f ca="1">(E186-(TODAY()))/30</f>
        <v>6.7666666666666666</v>
      </c>
      <c r="G186" s="124" t="s">
        <v>432</v>
      </c>
      <c r="H186" s="22" t="s">
        <v>429</v>
      </c>
      <c r="I186" s="60" t="s">
        <v>433</v>
      </c>
    </row>
    <row r="187" spans="1:9" ht="27" customHeight="1">
      <c r="A187" s="34" t="s">
        <v>434</v>
      </c>
      <c r="B187" s="20">
        <v>44197</v>
      </c>
      <c r="C187" s="20">
        <v>45657</v>
      </c>
      <c r="D187" s="21">
        <v>1</v>
      </c>
      <c r="E187" s="108"/>
      <c r="F187" s="132">
        <f t="shared" ca="1" si="10"/>
        <v>6.7666666666666666</v>
      </c>
      <c r="G187" s="124" t="s">
        <v>435</v>
      </c>
      <c r="H187" s="4" t="s">
        <v>436</v>
      </c>
      <c r="I187" s="60" t="s">
        <v>433</v>
      </c>
    </row>
    <row r="188" spans="1:9" ht="30" customHeight="1">
      <c r="A188" s="29" t="s">
        <v>437</v>
      </c>
      <c r="B188" s="6">
        <v>44077</v>
      </c>
      <c r="C188" s="6">
        <v>45537</v>
      </c>
      <c r="D188" s="2" t="s">
        <v>14</v>
      </c>
      <c r="E188" s="107" t="s">
        <v>14</v>
      </c>
      <c r="F188" s="132">
        <f t="shared" ca="1" si="10"/>
        <v>2.7666666666666666</v>
      </c>
      <c r="G188" s="104" t="s">
        <v>438</v>
      </c>
      <c r="H188" s="4" t="s">
        <v>439</v>
      </c>
      <c r="I188" s="61" t="s">
        <v>440</v>
      </c>
    </row>
    <row r="189" spans="1:9" ht="35.25" customHeight="1">
      <c r="A189" s="29" t="s">
        <v>441</v>
      </c>
      <c r="B189" s="6">
        <v>43709</v>
      </c>
      <c r="C189" s="24">
        <v>47361</v>
      </c>
      <c r="D189" s="2" t="s">
        <v>14</v>
      </c>
      <c r="E189" s="107" t="s">
        <v>14</v>
      </c>
      <c r="F189" s="132">
        <f t="shared" ca="1" si="10"/>
        <v>63.56666666666667</v>
      </c>
      <c r="G189" s="122" t="s">
        <v>442</v>
      </c>
      <c r="H189" s="4" t="s">
        <v>436</v>
      </c>
      <c r="I189" s="61" t="s">
        <v>443</v>
      </c>
    </row>
    <row r="190" spans="1:9" ht="35.25" customHeight="1">
      <c r="A190" s="29" t="s">
        <v>444</v>
      </c>
      <c r="B190" s="6">
        <v>44927</v>
      </c>
      <c r="C190" s="256">
        <v>45657</v>
      </c>
      <c r="D190" s="2">
        <v>1</v>
      </c>
      <c r="E190" s="418"/>
      <c r="F190" s="174">
        <f t="shared" ca="1" si="10"/>
        <v>6.7666666666666666</v>
      </c>
      <c r="G190" s="122" t="s">
        <v>445</v>
      </c>
      <c r="H190" s="4" t="s">
        <v>446</v>
      </c>
      <c r="I190" s="61" t="s">
        <v>440</v>
      </c>
    </row>
    <row r="191" spans="1:9" ht="46.5" customHeight="1">
      <c r="A191" s="191" t="s">
        <v>447</v>
      </c>
      <c r="B191" s="255">
        <v>45384</v>
      </c>
      <c r="C191" s="398">
        <v>45566</v>
      </c>
      <c r="D191" s="417"/>
      <c r="E191" s="142" t="s">
        <v>448</v>
      </c>
      <c r="F191" s="334"/>
      <c r="G191" s="276" t="s">
        <v>449</v>
      </c>
      <c r="H191" s="298" t="s">
        <v>422</v>
      </c>
      <c r="I191" s="63" t="s">
        <v>426</v>
      </c>
    </row>
    <row r="192" spans="1:9" ht="31.5" customHeight="1">
      <c r="A192" s="46" t="s">
        <v>450</v>
      </c>
      <c r="B192" s="65">
        <v>43831</v>
      </c>
      <c r="C192" s="257">
        <v>44926</v>
      </c>
      <c r="D192" s="66">
        <v>2</v>
      </c>
      <c r="E192" s="157">
        <v>45657</v>
      </c>
      <c r="F192" s="175">
        <f ca="1">(E192-(TODAY()))/30</f>
        <v>6.7666666666666666</v>
      </c>
      <c r="G192" s="131" t="s">
        <v>451</v>
      </c>
      <c r="H192" s="67" t="s">
        <v>436</v>
      </c>
      <c r="I192" s="63" t="s">
        <v>426</v>
      </c>
    </row>
    <row r="193" spans="1:9" s="160" customFormat="1" ht="33" customHeight="1">
      <c r="A193" s="192" t="s">
        <v>452</v>
      </c>
      <c r="B193" s="159">
        <v>44743</v>
      </c>
      <c r="C193" s="161" t="s">
        <v>99</v>
      </c>
      <c r="E193" s="161"/>
      <c r="F193" s="164"/>
      <c r="G193" s="419" t="s">
        <v>453</v>
      </c>
      <c r="H193" s="162" t="s">
        <v>436</v>
      </c>
      <c r="I193" s="61" t="s">
        <v>440</v>
      </c>
    </row>
    <row r="194" spans="1:9" ht="15.75">
      <c r="I194" s="163" t="s">
        <v>440</v>
      </c>
    </row>
  </sheetData>
  <sortState xmlns:xlrd2="http://schemas.microsoft.com/office/spreadsheetml/2017/richdata2" ref="A113:AM145">
    <sortCondition ref="A113:A145"/>
  </sortState>
  <mergeCells count="1">
    <mergeCell ref="B2:C2"/>
  </mergeCells>
  <phoneticPr fontId="11" type="noConversion"/>
  <conditionalFormatting sqref="F42 F47:F53 F57:F59 F79:F82 F119:F140 F147:F154 F156:F166 F168 F170:F172 F174:F181 F186:F190">
    <cfRule type="cellIs" dxfId="23" priority="46" operator="between">
      <formula>4</formula>
      <formula>7</formula>
    </cfRule>
    <cfRule type="cellIs" dxfId="22" priority="47" operator="lessThan">
      <formula>4</formula>
    </cfRule>
    <cfRule type="cellIs" dxfId="21" priority="48" operator="greaterThan">
      <formula>7</formula>
    </cfRule>
  </conditionalFormatting>
  <conditionalFormatting sqref="F44">
    <cfRule type="cellIs" dxfId="20" priority="100" operator="between">
      <formula>4</formula>
      <formula>7</formula>
    </cfRule>
    <cfRule type="cellIs" dxfId="19" priority="101" operator="lessThan">
      <formula>4</formula>
    </cfRule>
    <cfRule type="cellIs" dxfId="18" priority="102" operator="greaterThan">
      <formula>7</formula>
    </cfRule>
  </conditionalFormatting>
  <conditionalFormatting sqref="F55 F73:F77 F85 F192">
    <cfRule type="cellIs" dxfId="17" priority="109" operator="between">
      <formula>4</formula>
      <formula>7</formula>
    </cfRule>
    <cfRule type="cellIs" dxfId="16" priority="110" operator="lessThan">
      <formula>4</formula>
    </cfRule>
    <cfRule type="cellIs" dxfId="15" priority="111" operator="greaterThan">
      <formula>7</formula>
    </cfRule>
  </conditionalFormatting>
  <conditionalFormatting sqref="F62 F64:F65 F67:F69">
    <cfRule type="cellIs" dxfId="14" priority="55" operator="between">
      <formula>4</formula>
      <formula>7</formula>
    </cfRule>
    <cfRule type="cellIs" dxfId="13" priority="56" operator="lessThan">
      <formula>4</formula>
    </cfRule>
    <cfRule type="cellIs" dxfId="12" priority="57" operator="greaterThan">
      <formula>7</formula>
    </cfRule>
  </conditionalFormatting>
  <conditionalFormatting sqref="F88:F111">
    <cfRule type="cellIs" dxfId="11" priority="19" operator="between">
      <formula>4</formula>
      <formula>7</formula>
    </cfRule>
    <cfRule type="cellIs" dxfId="10" priority="20" operator="lessThan">
      <formula>4</formula>
    </cfRule>
    <cfRule type="cellIs" dxfId="9" priority="21" operator="greaterThan">
      <formula>7</formula>
    </cfRule>
  </conditionalFormatting>
  <conditionalFormatting sqref="F113:F117">
    <cfRule type="cellIs" dxfId="8" priority="4" operator="between">
      <formula>4</formula>
      <formula>7</formula>
    </cfRule>
    <cfRule type="cellIs" dxfId="7" priority="5" operator="lessThan">
      <formula>4</formula>
    </cfRule>
    <cfRule type="cellIs" dxfId="6" priority="6" operator="greaterThan">
      <formula>7</formula>
    </cfRule>
  </conditionalFormatting>
  <conditionalFormatting sqref="F142">
    <cfRule type="cellIs" dxfId="5" priority="34" operator="between">
      <formula>4</formula>
      <formula>7</formula>
    </cfRule>
    <cfRule type="cellIs" dxfId="4" priority="35" operator="lessThan">
      <formula>4</formula>
    </cfRule>
    <cfRule type="cellIs" dxfId="3" priority="36" operator="greaterThan">
      <formula>7</formula>
    </cfRule>
  </conditionalFormatting>
  <conditionalFormatting sqref="F144:F145">
    <cfRule type="cellIs" dxfId="2" priority="1" operator="between">
      <formula>4</formula>
      <formula>7</formula>
    </cfRule>
    <cfRule type="cellIs" dxfId="1" priority="2" operator="lessThan">
      <formula>4</formula>
    </cfRule>
    <cfRule type="cellIs" dxfId="0" priority="3" operator="greaterThan">
      <formula>7</formula>
    </cfRule>
  </conditionalFormatting>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6D843F43C1299F4D8DEF748F07033F6A" ma:contentTypeVersion="12" ma:contentTypeDescription="Luo uusi asiakirja." ma:contentTypeScope="" ma:versionID="8bf8f8c28caeb3d946800859fa5cfd5e">
  <xsd:schema xmlns:xsd="http://www.w3.org/2001/XMLSchema" xmlns:xs="http://www.w3.org/2001/XMLSchema" xmlns:p="http://schemas.microsoft.com/office/2006/metadata/properties" xmlns:ns2="5f60f2ad-ad7a-40c0-b4e5-92251f6dea51" xmlns:ns3="c42733f2-fd3d-4a42-b4c4-22dcd8162e12" targetNamespace="http://schemas.microsoft.com/office/2006/metadata/properties" ma:root="true" ma:fieldsID="8245bc88447059e67056ab8fbfe20755" ns2:_="" ns3:_="">
    <xsd:import namespace="5f60f2ad-ad7a-40c0-b4e5-92251f6dea51"/>
    <xsd:import namespace="c42733f2-fd3d-4a42-b4c4-22dcd8162e1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60f2ad-ad7a-40c0-b4e5-92251f6dea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42733f2-fd3d-4a42-b4c4-22dcd8162e12" elementFormDefault="qualified">
    <xsd:import namespace="http://schemas.microsoft.com/office/2006/documentManagement/types"/>
    <xsd:import namespace="http://schemas.microsoft.com/office/infopath/2007/PartnerControls"/>
    <xsd:element name="SharedWithUsers" ma:index="10"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1F58837-D510-433C-8450-FA00807BB0CE}"/>
</file>

<file path=customXml/itemProps2.xml><?xml version="1.0" encoding="utf-8"?>
<ds:datastoreItem xmlns:ds="http://schemas.openxmlformats.org/officeDocument/2006/customXml" ds:itemID="{64A91FE6-8F9A-47A7-9A86-DFE5EC15043D}"/>
</file>

<file path=customXml/itemProps3.xml><?xml version="1.0" encoding="utf-8"?>
<ds:datastoreItem xmlns:ds="http://schemas.openxmlformats.org/officeDocument/2006/customXml" ds:itemID="{014B7A68-D962-4A85-8781-94A832227AC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Turpeinen Teemu</dc:creator>
  <cp:keywords/>
  <dc:description/>
  <cp:lastModifiedBy>Turpeinen Teemu</cp:lastModifiedBy>
  <cp:revision/>
  <dcterms:created xsi:type="dcterms:W3CDTF">2020-10-16T08:50:28Z</dcterms:created>
  <dcterms:modified xsi:type="dcterms:W3CDTF">2024-06-11T11:43:53Z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0x0101006D843F43C1299F4D8DEF748F07033F6A</vt:lpwstr>
  </property>
</Properties>
</file>